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Титульный лист" sheetId="1" r:id="rId1"/>
    <sheet name="РАЗДЕЛ 1 " sheetId="2" r:id="rId2"/>
    <sheet name="РАЗДЕЛ 2" sheetId="3" r:id="rId3"/>
  </sheets>
  <definedNames>
    <definedName name="IS_DOCUMENT" localSheetId="2">'РАЗДЕЛ 2'!$A$25</definedName>
    <definedName name="IS_DOCUMENT" localSheetId="0">'Титульный лист'!#REF!</definedName>
    <definedName name="_xlnm.Print_Titles" localSheetId="2">'РАЗДЕЛ 2'!$3:$6</definedName>
    <definedName name="_xlnm.Print_Area" localSheetId="1">'РАЗДЕЛ 1 '!$A$1:$FT$56</definedName>
    <definedName name="_xlnm.Print_Area" localSheetId="2">'РАЗДЕЛ 2'!$A$1:$FF$36</definedName>
    <definedName name="_xlnm.Print_Area" localSheetId="0">'Титульный лист'!$A$1:$FT$31</definedName>
  </definedNames>
  <calcPr fullCalcOnLoad="1"/>
</workbook>
</file>

<file path=xl/sharedStrings.xml><?xml version="1.0" encoding="utf-8"?>
<sst xmlns="http://schemas.openxmlformats.org/spreadsheetml/2006/main" count="316" uniqueCount="181">
  <si>
    <t>Утверждаю</t>
  </si>
  <si>
    <t>(наименование должности уполномоченного лица)</t>
  </si>
  <si>
    <t>(подпись)</t>
  </si>
  <si>
    <t>(расшифровка подписи)</t>
  </si>
  <si>
    <t>"</t>
  </si>
  <si>
    <t xml:space="preserve">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</si>
  <si>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</si>
  <si>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</si>
  <si>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</si>
  <si>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</si>
  <si>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</si>
  <si>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</si>
  <si>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</si>
  <si>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</si>
  <si>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</si>
  <si>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</si>
  <si>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</si>
  <si>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</si>
  <si>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</si>
  <si>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</si>
  <si>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</si>
  <si>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Аналитический код</t>
  </si>
  <si>
    <t>КФСР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</si>
  <si>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</si>
  <si>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</si>
  <si>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</si>
  <si>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</si>
  <si>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</si>
  <si>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</si>
  <si>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</si>
  <si>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</si>
  <si>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</si>
  <si>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</si>
  <si>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</si>
  <si>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</si>
  <si>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</si>
  <si>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</si>
  <si>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</si>
  <si>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</si>
  <si>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</si>
  <si>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</si>
  <si>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60200462</t>
  </si>
  <si>
    <t>814</t>
  </si>
  <si>
    <t>Доходы, всего:</t>
  </si>
  <si>
    <t>1000</t>
  </si>
  <si>
    <t>130</t>
  </si>
  <si>
    <t>0000</t>
  </si>
  <si>
    <t>в том числе:</t>
  </si>
  <si>
    <t>доходы от оказания услуг, работ, компенсации затрат учреждений, всего</t>
  </si>
  <si>
    <t>1200</t>
  </si>
  <si>
    <t>1220</t>
  </si>
  <si>
    <t>целевые субсидии</t>
  </si>
  <si>
    <t>из них:</t>
  </si>
  <si>
    <t>Расходы, всего</t>
  </si>
  <si>
    <t>2000</t>
  </si>
  <si>
    <t>1002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</si>
  <si>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</si>
  <si>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</si>
  <si>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</si>
  <si>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</si>
  <si>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</si>
  <si>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</si>
  <si>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</si>
  <si>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</si>
  <si>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</si>
  <si>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</si>
  <si>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</si>
  <si>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</si>
  <si>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</si>
  <si>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</si>
  <si>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</si>
  <si>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</si>
  <si>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</si>
  <si>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</si>
  <si>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</si>
  <si>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расходы на закупку товаров, работ, услуг, всего</t>
  </si>
  <si>
    <t>2600</t>
  </si>
  <si>
    <t>прочую закупку товаров, работ и услуг, всего</t>
  </si>
  <si>
    <t>2640</t>
  </si>
  <si>
    <t>244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</si>
  <si>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</si>
  <si>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</si>
  <si>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</si>
  <si>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</si>
  <si>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</si>
  <si>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</si>
  <si>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</si>
  <si>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</si>
  <si>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</si>
  <si>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>1.1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</si>
  <si>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</si>
  <si>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</si>
  <si>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</si>
  <si>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</si>
  <si>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в том числе:
в соответствии с Федеральным законом № 44-ФЗ</t>
  </si>
  <si>
    <t>26411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</si>
  <si>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</si>
  <si>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</si>
  <si>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26421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</si>
  <si>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</si>
  <si>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</si>
  <si>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</si>
  <si>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</si>
  <si>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</si>
  <si>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</si>
  <si>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</si>
  <si>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</si>
  <si>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</si>
  <si>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</si>
  <si>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</si>
  <si>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</si>
  <si>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</si>
  <si>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 xml:space="preserve">субсидии на финансовое обеспечение выполнения государственного задания </t>
  </si>
  <si>
    <t xml:space="preserve">Код по бюджетной классификации Российской Федерации </t>
  </si>
  <si>
    <t>Директор</t>
  </si>
  <si>
    <t>Главный бухгалтер</t>
  </si>
  <si>
    <t xml:space="preserve">Министр труда и социального развития Ростовской области </t>
  </si>
  <si>
    <t>Е.В. Елисеева</t>
  </si>
  <si>
    <t>(наименование учреждения)</t>
  </si>
  <si>
    <t>План финансово-хозяйственной деятельности</t>
  </si>
  <si>
    <t>в том числе по году начала закупки:</t>
  </si>
  <si>
    <t>ГБУСОН РО "ЦСПСД Советского района"</t>
  </si>
  <si>
    <t>А.Н. Усенко</t>
  </si>
  <si>
    <t>государственное бюджетное учреждение социального обслуживания населения Ростовской области                           "Центр социальной помощи семье и детям Советского района"</t>
  </si>
  <si>
    <t>6131002637</t>
  </si>
  <si>
    <t>613101001</t>
  </si>
  <si>
    <t>602U9911</t>
  </si>
  <si>
    <t>Шабайкина Г.В.</t>
  </si>
  <si>
    <t>8(863)632-31-46</t>
  </si>
  <si>
    <t>1400</t>
  </si>
  <si>
    <t>150</t>
  </si>
  <si>
    <t>1410</t>
  </si>
  <si>
    <t>министерство труда и социального развития Ростовской области</t>
  </si>
  <si>
    <t>Безвозмездные денежные поступления, всего</t>
  </si>
  <si>
    <t>на 2023 г</t>
  </si>
  <si>
    <t>2023</t>
  </si>
  <si>
    <t>247</t>
  </si>
  <si>
    <t>Оплата работ, услуг</t>
  </si>
  <si>
    <t>Услуги связи</t>
  </si>
  <si>
    <t>интернет</t>
  </si>
  <si>
    <t>иные услуги связи</t>
  </si>
  <si>
    <t>Коммунальные услуги</t>
  </si>
  <si>
    <t>электроэнергия</t>
  </si>
  <si>
    <t xml:space="preserve"> холодное водоснабжение и водоотведение</t>
  </si>
  <si>
    <t>вывоз жидких бытовых отходов</t>
  </si>
  <si>
    <t>иные коммунальные услуги</t>
  </si>
  <si>
    <t>Работы, услуги по содержанию имущества</t>
  </si>
  <si>
    <t>текущий ремонт зданий и сооружений</t>
  </si>
  <si>
    <t xml:space="preserve"> противопожарные мероприятия</t>
  </si>
  <si>
    <t>иные работы, услуги по содержанию имущества</t>
  </si>
  <si>
    <t>Прочие работы, услуги</t>
  </si>
  <si>
    <t>услуги по охране</t>
  </si>
  <si>
    <t xml:space="preserve"> услуги по организации питания</t>
  </si>
  <si>
    <t xml:space="preserve"> иные прочие работы, услуги</t>
  </si>
  <si>
    <t>Страхование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</si>
  <si>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</si>
  <si>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</si>
  <si>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мягкого инвентаря</t>
  </si>
  <si>
    <t>запасные и (или) составные части для машин, оборудования, оргтехники, вычислительной техники, систем телекоммуникаций и локальных вычислительных систем передачи и отображения информации, защиты информации, информационно-вычислительных систем</t>
  </si>
  <si>
    <t>иные расходы, связанные с увеличением стоимости прочих оборотных запасов (материалов)</t>
  </si>
  <si>
    <t>Увеличение стоимости прочих оборотных запасов (материалов)</t>
  </si>
  <si>
    <t>Код по бюджетной классификации</t>
  </si>
  <si>
    <t>4.1</t>
  </si>
  <si>
    <t>20___  г.</t>
  </si>
  <si>
    <t>на 2024 г</t>
  </si>
  <si>
    <t>2024</t>
  </si>
  <si>
    <t>Увеличение стоимости основных средств</t>
  </si>
  <si>
    <t>приобретение оргтехники и компьютерной техники</t>
  </si>
  <si>
    <t>20__</t>
  </si>
  <si>
    <t>1.1.1</t>
  </si>
  <si>
    <t>1.1.1.1</t>
  </si>
  <si>
    <t>1.1.2</t>
  </si>
  <si>
    <t>1.1.2.1</t>
  </si>
  <si>
    <t>на 2023 год и плановый период 2024 и 2025 годов</t>
  </si>
  <si>
    <t>на 2025 г</t>
  </si>
  <si>
    <t>2025</t>
  </si>
  <si>
    <t>противопожарные мероприятия</t>
  </si>
  <si>
    <t>приобретение бытовой техники</t>
  </si>
  <si>
    <t>приобретение мебели</t>
  </si>
  <si>
    <t>от "09" января  2023 г.</t>
  </si>
  <si>
    <t>09.01.2023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</si>
</sst>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8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14"/>
      <color indexed="45"/>
      <name val="Times New Roman"/>
      <family val="1"/>
    </font>
    <font>
      <b/>
      <sz val="14"/>
      <color indexed="45"/>
      <name val="Arial"/>
      <family val="2"/>
    </font>
    <font>
      <sz val="14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4"/>
      <color rgb="FFFF0000"/>
      <name val="Arial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0" fontId="45" fillId="0" borderId="0" xfId="0" applyFont="1" applyAlignment="1">
      <alignment/>
    </xf>
    <xf numFmtId="0" fontId="3" fillId="0" borderId="10" xfId="0" applyFont="1" applyBorder="1" applyAlignment="1" applyProtection="1">
      <alignment/>
      <protection/>
    </xf>
    <xf numFmtId="0" fontId="45" fillId="0" borderId="0" xfId="0" applyFont="1" applyFill="1" applyAlignment="1">
      <alignment/>
    </xf>
    <xf numFmtId="0" fontId="46" fillId="0" borderId="0" xfId="0" applyFont="1" applyAlignment="1">
      <alignment/>
    </xf>
    <xf numFmtId="0" fontId="45" fillId="33" borderId="11" xfId="0" applyFont="1" applyFill="1" applyBorder="1" applyAlignment="1">
      <alignment/>
    </xf>
    <xf numFmtId="0" fontId="45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 applyProtection="1">
      <alignment horizontal="right"/>
      <protection/>
    </xf>
    <xf numFmtId="49" fontId="3" fillId="34" borderId="0" xfId="0" applyNumberFormat="1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35" borderId="0" xfId="0" applyFont="1" applyFill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/>
    </xf>
    <xf numFmtId="0" fontId="3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 horizontal="left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34" borderId="10" xfId="0" applyFont="1" applyFill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25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left" wrapText="1"/>
      <protection/>
    </xf>
    <xf numFmtId="49" fontId="3" fillId="34" borderId="26" xfId="0" applyNumberFormat="1" applyFont="1" applyFill="1" applyBorder="1" applyAlignment="1" applyProtection="1">
      <alignment horizontal="center"/>
      <protection/>
    </xf>
    <xf numFmtId="49" fontId="3" fillId="34" borderId="27" xfId="0" applyNumberFormat="1" applyFont="1" applyFill="1" applyBorder="1" applyAlignment="1" applyProtection="1">
      <alignment horizontal="center"/>
      <protection/>
    </xf>
    <xf numFmtId="49" fontId="3" fillId="34" borderId="28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4" fillId="34" borderId="0" xfId="0" applyNumberFormat="1" applyFont="1" applyFill="1" applyBorder="1" applyAlignment="1" applyProtection="1">
      <alignment horizontal="center"/>
      <protection/>
    </xf>
    <xf numFmtId="49" fontId="4" fillId="34" borderId="0" xfId="0" applyNumberFormat="1" applyFont="1" applyFill="1" applyBorder="1" applyAlignment="1" applyProtection="1">
      <alignment horizontal="center" wrapText="1"/>
      <protection/>
    </xf>
    <xf numFmtId="49" fontId="3" fillId="34" borderId="10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0" fontId="7" fillId="34" borderId="21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7" fillId="34" borderId="3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29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29" xfId="0" applyFont="1" applyBorder="1" applyAlignment="1" applyProtection="1">
      <alignment horizontal="center" vertical="top" wrapText="1"/>
      <protection/>
    </xf>
    <xf numFmtId="0" fontId="46" fillId="0" borderId="11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49" fontId="7" fillId="0" borderId="24" xfId="0" applyNumberFormat="1" applyFont="1" applyBorder="1" applyAlignment="1" applyProtection="1">
      <alignment horizontal="center" vertical="top"/>
      <protection/>
    </xf>
    <xf numFmtId="49" fontId="7" fillId="0" borderId="32" xfId="0" applyNumberFormat="1" applyFont="1" applyBorder="1" applyAlignment="1" applyProtection="1">
      <alignment horizontal="center" vertical="top"/>
      <protection/>
    </xf>
    <xf numFmtId="49" fontId="7" fillId="0" borderId="18" xfId="0" applyNumberFormat="1" applyFont="1" applyBorder="1" applyAlignment="1" applyProtection="1">
      <alignment horizontal="center" vertical="top"/>
      <protection/>
    </xf>
    <xf numFmtId="49" fontId="7" fillId="0" borderId="19" xfId="0" applyNumberFormat="1" applyFont="1" applyBorder="1" applyAlignment="1" applyProtection="1">
      <alignment horizontal="center" vertical="top"/>
      <protection/>
    </xf>
    <xf numFmtId="49" fontId="7" fillId="0" borderId="20" xfId="0" applyNumberFormat="1" applyFont="1" applyBorder="1" applyAlignment="1" applyProtection="1">
      <alignment horizontal="center" vertical="top"/>
      <protection/>
    </xf>
    <xf numFmtId="49" fontId="7" fillId="34" borderId="18" xfId="0" applyNumberFormat="1" applyFont="1" applyFill="1" applyBorder="1" applyAlignment="1" applyProtection="1">
      <alignment horizontal="center" vertical="top"/>
      <protection/>
    </xf>
    <xf numFmtId="49" fontId="7" fillId="34" borderId="19" xfId="0" applyNumberFormat="1" applyFont="1" applyFill="1" applyBorder="1" applyAlignment="1" applyProtection="1">
      <alignment horizontal="center" vertical="top"/>
      <protection/>
    </xf>
    <xf numFmtId="49" fontId="7" fillId="34" borderId="20" xfId="0" applyNumberFormat="1" applyFont="1" applyFill="1" applyBorder="1" applyAlignment="1" applyProtection="1">
      <alignment horizontal="center" vertical="top"/>
      <protection/>
    </xf>
    <xf numFmtId="49" fontId="7" fillId="0" borderId="13" xfId="0" applyNumberFormat="1" applyFont="1" applyBorder="1" applyAlignment="1" applyProtection="1">
      <alignment horizontal="center" vertical="top"/>
      <protection/>
    </xf>
    <xf numFmtId="49" fontId="7" fillId="0" borderId="16" xfId="0" applyNumberFormat="1" applyFont="1" applyBorder="1" applyAlignment="1" applyProtection="1">
      <alignment horizontal="center" vertical="top"/>
      <protection/>
    </xf>
    <xf numFmtId="49" fontId="7" fillId="0" borderId="33" xfId="0" applyNumberFormat="1" applyFont="1" applyBorder="1" applyAlignment="1" applyProtection="1">
      <alignment horizontal="center" vertical="top"/>
      <protection/>
    </xf>
    <xf numFmtId="0" fontId="7" fillId="0" borderId="24" xfId="0" applyFont="1" applyBorder="1" applyAlignment="1" applyProtection="1">
      <alignment horizontal="left"/>
      <protection/>
    </xf>
    <xf numFmtId="49" fontId="7" fillId="0" borderId="26" xfId="0" applyNumberFormat="1" applyFont="1" applyBorder="1" applyAlignment="1" applyProtection="1">
      <alignment horizontal="center"/>
      <protection/>
    </xf>
    <xf numFmtId="49" fontId="7" fillId="0" borderId="27" xfId="0" applyNumberFormat="1" applyFont="1" applyBorder="1" applyAlignment="1" applyProtection="1">
      <alignment horizontal="center"/>
      <protection/>
    </xf>
    <xf numFmtId="49" fontId="7" fillId="0" borderId="34" xfId="0" applyNumberFormat="1" applyFont="1" applyBorder="1" applyAlignment="1" applyProtection="1">
      <alignment horizontal="center"/>
      <protection/>
    </xf>
    <xf numFmtId="49" fontId="7" fillId="34" borderId="14" xfId="0" applyNumberFormat="1" applyFont="1" applyFill="1" applyBorder="1" applyAlignment="1" applyProtection="1">
      <alignment horizontal="center"/>
      <protection/>
    </xf>
    <xf numFmtId="49" fontId="7" fillId="34" borderId="27" xfId="0" applyNumberFormat="1" applyFont="1" applyFill="1" applyBorder="1" applyAlignment="1" applyProtection="1">
      <alignment horizontal="center"/>
      <protection/>
    </xf>
    <xf numFmtId="49" fontId="7" fillId="34" borderId="34" xfId="0" applyNumberFormat="1" applyFont="1" applyFill="1" applyBorder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horizontal="center"/>
      <protection/>
    </xf>
    <xf numFmtId="4" fontId="7" fillId="34" borderId="14" xfId="0" applyNumberFormat="1" applyFont="1" applyFill="1" applyBorder="1" applyAlignment="1" applyProtection="1">
      <alignment horizontal="right"/>
      <protection/>
    </xf>
    <xf numFmtId="4" fontId="7" fillId="34" borderId="27" xfId="0" applyNumberFormat="1" applyFont="1" applyFill="1" applyBorder="1" applyAlignment="1" applyProtection="1">
      <alignment horizontal="right"/>
      <protection/>
    </xf>
    <xf numFmtId="4" fontId="7" fillId="34" borderId="34" xfId="0" applyNumberFormat="1" applyFont="1" applyFill="1" applyBorder="1" applyAlignment="1" applyProtection="1">
      <alignment horizontal="right"/>
      <protection/>
    </xf>
    <xf numFmtId="4" fontId="7" fillId="0" borderId="14" xfId="0" applyNumberFormat="1" applyFont="1" applyBorder="1" applyAlignment="1" applyProtection="1">
      <alignment horizontal="right"/>
      <protection/>
    </xf>
    <xf numFmtId="4" fontId="7" fillId="0" borderId="27" xfId="0" applyNumberFormat="1" applyFont="1" applyBorder="1" applyAlignment="1" applyProtection="1">
      <alignment horizontal="right"/>
      <protection/>
    </xf>
    <xf numFmtId="4" fontId="7" fillId="0" borderId="34" xfId="0" applyNumberFormat="1" applyFont="1" applyBorder="1" applyAlignment="1" applyProtection="1">
      <alignment horizontal="right"/>
      <protection/>
    </xf>
    <xf numFmtId="4" fontId="7" fillId="0" borderId="28" xfId="0" applyNumberFormat="1" applyFont="1" applyBorder="1" applyAlignment="1" applyProtection="1">
      <alignment horizontal="right"/>
      <protection/>
    </xf>
    <xf numFmtId="49" fontId="7" fillId="0" borderId="23" xfId="0" applyNumberFormat="1" applyFont="1" applyBorder="1" applyAlignment="1" applyProtection="1">
      <alignment horizontal="center"/>
      <protection/>
    </xf>
    <xf numFmtId="49" fontId="7" fillId="0" borderId="24" xfId="0" applyNumberFormat="1" applyFont="1" applyBorder="1" applyAlignment="1" applyProtection="1">
      <alignment horizontal="center"/>
      <protection/>
    </xf>
    <xf numFmtId="49" fontId="7" fillId="0" borderId="32" xfId="0" applyNumberFormat="1" applyFont="1" applyBorder="1" applyAlignment="1" applyProtection="1">
      <alignment horizontal="center"/>
      <protection/>
    </xf>
    <xf numFmtId="49" fontId="7" fillId="34" borderId="31" xfId="0" applyNumberFormat="1" applyFont="1" applyFill="1" applyBorder="1" applyAlignment="1" applyProtection="1">
      <alignment horizontal="center"/>
      <protection/>
    </xf>
    <xf numFmtId="49" fontId="7" fillId="34" borderId="24" xfId="0" applyNumberFormat="1" applyFont="1" applyFill="1" applyBorder="1" applyAlignment="1" applyProtection="1">
      <alignment horizontal="center"/>
      <protection/>
    </xf>
    <xf numFmtId="49" fontId="7" fillId="34" borderId="32" xfId="0" applyNumberFormat="1" applyFont="1" applyFill="1" applyBorder="1" applyAlignment="1" applyProtection="1">
      <alignment horizontal="center"/>
      <protection/>
    </xf>
    <xf numFmtId="49" fontId="7" fillId="0" borderId="31" xfId="0" applyNumberFormat="1" applyFont="1" applyBorder="1" applyAlignment="1" applyProtection="1">
      <alignment horizontal="center"/>
      <protection/>
    </xf>
    <xf numFmtId="4" fontId="7" fillId="0" borderId="18" xfId="0" applyNumberFormat="1" applyFont="1" applyBorder="1" applyAlignment="1" applyProtection="1">
      <alignment horizontal="right"/>
      <protection/>
    </xf>
    <xf numFmtId="4" fontId="7" fillId="0" borderId="19" xfId="0" applyNumberFormat="1" applyFont="1" applyBorder="1" applyAlignment="1" applyProtection="1">
      <alignment horizontal="right"/>
      <protection/>
    </xf>
    <xf numFmtId="4" fontId="7" fillId="0" borderId="20" xfId="0" applyNumberFormat="1" applyFont="1" applyBorder="1" applyAlignment="1" applyProtection="1">
      <alignment horizontal="right"/>
      <protection/>
    </xf>
    <xf numFmtId="4" fontId="7" fillId="0" borderId="31" xfId="0" applyNumberFormat="1" applyFont="1" applyBorder="1" applyAlignment="1" applyProtection="1">
      <alignment horizontal="right"/>
      <protection/>
    </xf>
    <xf numFmtId="4" fontId="7" fillId="0" borderId="24" xfId="0" applyNumberFormat="1" applyFont="1" applyBorder="1" applyAlignment="1" applyProtection="1">
      <alignment horizontal="right"/>
      <protection/>
    </xf>
    <xf numFmtId="4" fontId="7" fillId="0" borderId="32" xfId="0" applyNumberFormat="1" applyFont="1" applyBorder="1" applyAlignment="1" applyProtection="1">
      <alignment horizontal="right"/>
      <protection/>
    </xf>
    <xf numFmtId="4" fontId="7" fillId="0" borderId="25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49" fontId="7" fillId="0" borderId="36" xfId="0" applyNumberFormat="1" applyFont="1" applyBorder="1" applyAlignment="1" applyProtection="1">
      <alignment horizontal="center"/>
      <protection/>
    </xf>
    <xf numFmtId="49" fontId="7" fillId="34" borderId="18" xfId="0" applyNumberFormat="1" applyFont="1" applyFill="1" applyBorder="1" applyAlignment="1" applyProtection="1">
      <alignment horizontal="center"/>
      <protection/>
    </xf>
    <xf numFmtId="0" fontId="7" fillId="34" borderId="19" xfId="0" applyFont="1" applyFill="1" applyBorder="1" applyAlignment="1" applyProtection="1">
      <alignment horizontal="center"/>
      <protection/>
    </xf>
    <xf numFmtId="0" fontId="7" fillId="34" borderId="20" xfId="0" applyFont="1" applyFill="1" applyBorder="1" applyAlignment="1" applyProtection="1">
      <alignment horizontal="center"/>
      <protection/>
    </xf>
    <xf numFmtId="49" fontId="7" fillId="0" borderId="18" xfId="0" applyNumberFormat="1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right"/>
      <protection/>
    </xf>
    <xf numFmtId="0" fontId="7" fillId="0" borderId="20" xfId="0" applyFont="1" applyBorder="1" applyAlignment="1" applyProtection="1">
      <alignment horizontal="right"/>
      <protection/>
    </xf>
    <xf numFmtId="4" fontId="7" fillId="0" borderId="35" xfId="0" applyNumberFormat="1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37" xfId="0" applyFont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left" wrapText="1"/>
      <protection/>
    </xf>
    <xf numFmtId="0" fontId="7" fillId="0" borderId="25" xfId="0" applyFont="1" applyBorder="1" applyAlignment="1" applyProtection="1">
      <alignment horizontal="left"/>
      <protection/>
    </xf>
    <xf numFmtId="0" fontId="7" fillId="0" borderId="19" xfId="0" applyFont="1" applyBorder="1" applyAlignment="1" applyProtection="1">
      <alignment horizontal="left"/>
      <protection/>
    </xf>
    <xf numFmtId="0" fontId="7" fillId="0" borderId="35" xfId="0" applyFont="1" applyBorder="1" applyAlignment="1" applyProtection="1">
      <alignment horizontal="left"/>
      <protection/>
    </xf>
    <xf numFmtId="49" fontId="7" fillId="0" borderId="19" xfId="0" applyNumberFormat="1" applyFont="1" applyBorder="1" applyAlignment="1" applyProtection="1">
      <alignment horizontal="center"/>
      <protection/>
    </xf>
    <xf numFmtId="49" fontId="7" fillId="0" borderId="20" xfId="0" applyNumberFormat="1" applyFont="1" applyBorder="1" applyAlignment="1" applyProtection="1">
      <alignment horizontal="center"/>
      <protection/>
    </xf>
    <xf numFmtId="49" fontId="7" fillId="34" borderId="19" xfId="0" applyNumberFormat="1" applyFont="1" applyFill="1" applyBorder="1" applyAlignment="1" applyProtection="1">
      <alignment horizontal="center"/>
      <protection/>
    </xf>
    <xf numFmtId="49" fontId="7" fillId="34" borderId="20" xfId="0" applyNumberFormat="1" applyFont="1" applyFill="1" applyBorder="1" applyAlignment="1" applyProtection="1">
      <alignment horizontal="center"/>
      <protection/>
    </xf>
    <xf numFmtId="49" fontId="7" fillId="0" borderId="38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29" xfId="0" applyNumberFormat="1" applyFont="1" applyBorder="1" applyAlignment="1" applyProtection="1">
      <alignment horizontal="center"/>
      <protection/>
    </xf>
    <xf numFmtId="49" fontId="7" fillId="34" borderId="30" xfId="0" applyNumberFormat="1" applyFont="1" applyFill="1" applyBorder="1" applyAlignment="1" applyProtection="1">
      <alignment horizontal="center"/>
      <protection/>
    </xf>
    <xf numFmtId="49" fontId="7" fillId="34" borderId="10" xfId="0" applyNumberFormat="1" applyFont="1" applyFill="1" applyBorder="1" applyAlignment="1" applyProtection="1">
      <alignment horizontal="center"/>
      <protection/>
    </xf>
    <xf numFmtId="49" fontId="7" fillId="34" borderId="29" xfId="0" applyNumberFormat="1" applyFont="1" applyFill="1" applyBorder="1" applyAlignment="1" applyProtection="1">
      <alignment horizontal="center"/>
      <protection/>
    </xf>
    <xf numFmtId="49" fontId="7" fillId="0" borderId="30" xfId="0" applyNumberFormat="1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4" fontId="7" fillId="0" borderId="30" xfId="0" applyNumberFormat="1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right"/>
      <protection/>
    </xf>
    <xf numFmtId="0" fontId="7" fillId="0" borderId="29" xfId="0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7" fillId="0" borderId="37" xfId="0" applyNumberFormat="1" applyFont="1" applyBorder="1" applyAlignment="1" applyProtection="1">
      <alignment horizontal="right"/>
      <protection/>
    </xf>
    <xf numFmtId="4" fontId="7" fillId="0" borderId="29" xfId="0" applyNumberFormat="1" applyFont="1" applyBorder="1" applyAlignment="1" applyProtection="1">
      <alignment horizontal="right"/>
      <protection/>
    </xf>
    <xf numFmtId="49" fontId="7" fillId="0" borderId="10" xfId="0" applyNumberFormat="1" applyFont="1" applyBorder="1" applyAlignment="1" applyProtection="1">
      <alignment horizontal="left" wrapText="1"/>
      <protection/>
    </xf>
    <xf numFmtId="49" fontId="7" fillId="0" borderId="37" xfId="0" applyNumberFormat="1" applyFont="1" applyBorder="1" applyAlignment="1" applyProtection="1">
      <alignment horizontal="left" wrapText="1"/>
      <protection/>
    </xf>
    <xf numFmtId="49" fontId="7" fillId="0" borderId="38" xfId="0" applyNumberFormat="1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29" xfId="0" applyFont="1" applyBorder="1" applyAlignment="1" applyProtection="1">
      <alignment horizontal="center" wrapText="1"/>
      <protection/>
    </xf>
    <xf numFmtId="49" fontId="7" fillId="34" borderId="30" xfId="0" applyNumberFormat="1" applyFont="1" applyFill="1" applyBorder="1" applyAlignment="1" applyProtection="1">
      <alignment horizont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29" xfId="0" applyFont="1" applyFill="1" applyBorder="1" applyAlignment="1" applyProtection="1">
      <alignment horizontal="center" wrapText="1"/>
      <protection/>
    </xf>
    <xf numFmtId="49" fontId="7" fillId="0" borderId="30" xfId="0" applyNumberFormat="1" applyFont="1" applyBorder="1" applyAlignment="1" applyProtection="1">
      <alignment horizontal="center" wrapText="1"/>
      <protection/>
    </xf>
    <xf numFmtId="4" fontId="7" fillId="0" borderId="30" xfId="0" applyNumberFormat="1" applyFont="1" applyBorder="1" applyAlignment="1" applyProtection="1">
      <alignment horizontal="right" wrapText="1"/>
      <protection/>
    </xf>
    <xf numFmtId="0" fontId="7" fillId="0" borderId="10" xfId="0" applyFont="1" applyBorder="1" applyAlignment="1" applyProtection="1">
      <alignment horizontal="right" wrapText="1"/>
      <protection/>
    </xf>
    <xf numFmtId="0" fontId="7" fillId="0" borderId="29" xfId="0" applyFont="1" applyBorder="1" applyAlignment="1" applyProtection="1">
      <alignment horizontal="right" wrapText="1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4" fontId="7" fillId="0" borderId="37" xfId="0" applyNumberFormat="1" applyFont="1" applyBorder="1" applyAlignment="1" applyProtection="1">
      <alignment horizontal="right" wrapText="1"/>
      <protection/>
    </xf>
    <xf numFmtId="49" fontId="7" fillId="0" borderId="24" xfId="0" applyNumberFormat="1" applyFont="1" applyBorder="1" applyAlignment="1" applyProtection="1">
      <alignment horizontal="left" wrapText="1"/>
      <protection/>
    </xf>
    <xf numFmtId="49" fontId="7" fillId="0" borderId="25" xfId="0" applyNumberFormat="1" applyFont="1" applyBorder="1" applyAlignment="1" applyProtection="1">
      <alignment horizontal="left" wrapText="1"/>
      <protection/>
    </xf>
    <xf numFmtId="49" fontId="7" fillId="0" borderId="23" xfId="0" applyNumberFormat="1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 horizontal="center" wrapText="1"/>
      <protection/>
    </xf>
    <xf numFmtId="49" fontId="7" fillId="34" borderId="31" xfId="0" applyNumberFormat="1" applyFont="1" applyFill="1" applyBorder="1" applyAlignment="1" applyProtection="1">
      <alignment horizontal="center" wrapText="1"/>
      <protection/>
    </xf>
    <xf numFmtId="0" fontId="7" fillId="34" borderId="24" xfId="0" applyFont="1" applyFill="1" applyBorder="1" applyAlignment="1" applyProtection="1">
      <alignment horizontal="center" wrapText="1"/>
      <protection/>
    </xf>
    <xf numFmtId="0" fontId="7" fillId="34" borderId="32" xfId="0" applyFont="1" applyFill="1" applyBorder="1" applyAlignment="1" applyProtection="1">
      <alignment horizontal="center" wrapText="1"/>
      <protection/>
    </xf>
    <xf numFmtId="49" fontId="7" fillId="0" borderId="31" xfId="0" applyNumberFormat="1" applyFont="1" applyBorder="1" applyAlignment="1" applyProtection="1">
      <alignment horizontal="center" wrapText="1"/>
      <protection/>
    </xf>
    <xf numFmtId="4" fontId="7" fillId="0" borderId="31" xfId="0" applyNumberFormat="1" applyFont="1" applyBorder="1" applyAlignment="1" applyProtection="1">
      <alignment horizontal="right" wrapText="1"/>
      <protection/>
    </xf>
    <xf numFmtId="0" fontId="7" fillId="0" borderId="24" xfId="0" applyFont="1" applyBorder="1" applyAlignment="1" applyProtection="1">
      <alignment horizontal="right" wrapText="1"/>
      <protection/>
    </xf>
    <xf numFmtId="0" fontId="7" fillId="0" borderId="32" xfId="0" applyFont="1" applyBorder="1" applyAlignment="1" applyProtection="1">
      <alignment horizontal="right" wrapText="1"/>
      <protection/>
    </xf>
    <xf numFmtId="4" fontId="7" fillId="0" borderId="24" xfId="0" applyNumberFormat="1" applyFont="1" applyBorder="1" applyAlignment="1" applyProtection="1">
      <alignment horizontal="right" wrapText="1"/>
      <protection/>
    </xf>
    <xf numFmtId="4" fontId="7" fillId="0" borderId="25" xfId="0" applyNumberFormat="1" applyFont="1" applyBorder="1" applyAlignment="1" applyProtection="1">
      <alignment horizontal="right" wrapText="1"/>
      <protection/>
    </xf>
    <xf numFmtId="49" fontId="7" fillId="0" borderId="24" xfId="0" applyNumberFormat="1" applyFont="1" applyBorder="1" applyAlignment="1" applyProtection="1">
      <alignment horizontal="left"/>
      <protection/>
    </xf>
    <xf numFmtId="49" fontId="7" fillId="0" borderId="25" xfId="0" applyNumberFormat="1" applyFont="1" applyBorder="1" applyAlignment="1" applyProtection="1">
      <alignment horizontal="left"/>
      <protection/>
    </xf>
    <xf numFmtId="0" fontId="7" fillId="34" borderId="10" xfId="0" applyFont="1" applyFill="1" applyBorder="1" applyAlignment="1" applyProtection="1">
      <alignment horizontal="center"/>
      <protection/>
    </xf>
    <xf numFmtId="0" fontId="7" fillId="34" borderId="29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9" fontId="3" fillId="0" borderId="19" xfId="0" applyNumberFormat="1" applyFont="1" applyBorder="1" applyAlignment="1" applyProtection="1">
      <alignment horizontal="center"/>
      <protection/>
    </xf>
    <xf numFmtId="49" fontId="5" fillId="0" borderId="19" xfId="0" applyNumberFormat="1" applyFont="1" applyBorder="1" applyAlignment="1" applyProtection="1">
      <alignment horizontal="center"/>
      <protection/>
    </xf>
    <xf numFmtId="49" fontId="5" fillId="0" borderId="20" xfId="0" applyNumberFormat="1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29" xfId="0" applyFont="1" applyBorder="1" applyAlignment="1" applyProtection="1">
      <alignment horizontal="center" vertical="top" wrapText="1"/>
      <protection/>
    </xf>
    <xf numFmtId="49" fontId="3" fillId="0" borderId="3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29" xfId="0" applyNumberFormat="1" applyFont="1" applyBorder="1" applyAlignment="1" applyProtection="1">
      <alignment horizontal="center" vertical="top" wrapText="1"/>
      <protection/>
    </xf>
    <xf numFmtId="49" fontId="3" fillId="0" borderId="24" xfId="0" applyNumberFormat="1" applyFont="1" applyBorder="1" applyAlignment="1" applyProtection="1">
      <alignment horizontal="center" vertical="top"/>
      <protection/>
    </xf>
    <xf numFmtId="49" fontId="3" fillId="0" borderId="32" xfId="0" applyNumberFormat="1" applyFont="1" applyBorder="1" applyAlignment="1" applyProtection="1">
      <alignment horizontal="center" vertical="top"/>
      <protection/>
    </xf>
    <xf numFmtId="49" fontId="3" fillId="0" borderId="18" xfId="0" applyNumberFormat="1" applyFont="1" applyBorder="1" applyAlignment="1" applyProtection="1">
      <alignment horizontal="center" vertical="top"/>
      <protection/>
    </xf>
    <xf numFmtId="49" fontId="3" fillId="0" borderId="19" xfId="0" applyNumberFormat="1" applyFont="1" applyBorder="1" applyAlignment="1" applyProtection="1">
      <alignment horizontal="center" vertical="top"/>
      <protection/>
    </xf>
    <xf numFmtId="49" fontId="3" fillId="0" borderId="20" xfId="0" applyNumberFormat="1" applyFont="1" applyBorder="1" applyAlignment="1" applyProtection="1">
      <alignment horizontal="center" vertical="top"/>
      <protection/>
    </xf>
    <xf numFmtId="49" fontId="3" fillId="0" borderId="13" xfId="0" applyNumberFormat="1" applyFont="1" applyBorder="1" applyAlignment="1" applyProtection="1">
      <alignment horizontal="center" vertical="top"/>
      <protection/>
    </xf>
    <xf numFmtId="49" fontId="3" fillId="0" borderId="16" xfId="0" applyNumberFormat="1" applyFont="1" applyBorder="1" applyAlignment="1" applyProtection="1">
      <alignment horizontal="center" vertical="top"/>
      <protection/>
    </xf>
    <xf numFmtId="49" fontId="3" fillId="0" borderId="33" xfId="0" applyNumberFormat="1" applyFont="1" applyBorder="1" applyAlignment="1" applyProtection="1">
      <alignment horizontal="center" vertical="top"/>
      <protection/>
    </xf>
    <xf numFmtId="49" fontId="4" fillId="0" borderId="24" xfId="0" applyNumberFormat="1" applyFont="1" applyBorder="1" applyAlignment="1" applyProtection="1">
      <alignment horizontal="center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/>
    </xf>
    <xf numFmtId="49" fontId="4" fillId="0" borderId="39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center"/>
      <protection/>
    </xf>
    <xf numFmtId="49" fontId="3" fillId="0" borderId="40" xfId="0" applyNumberFormat="1" applyFont="1" applyBorder="1" applyAlignment="1" applyProtection="1">
      <alignment horizontal="center"/>
      <protection/>
    </xf>
    <xf numFmtId="4" fontId="3" fillId="0" borderId="41" xfId="0" applyNumberFormat="1" applyFont="1" applyBorder="1" applyAlignment="1" applyProtection="1">
      <alignment horizontal="right"/>
      <protection/>
    </xf>
    <xf numFmtId="4" fontId="3" fillId="0" borderId="40" xfId="0" applyNumberFormat="1" applyFont="1" applyBorder="1" applyAlignment="1" applyProtection="1">
      <alignment horizontal="right"/>
      <protection/>
    </xf>
    <xf numFmtId="4" fontId="3" fillId="0" borderId="42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 horizontal="right"/>
      <protection/>
    </xf>
    <xf numFmtId="4" fontId="3" fillId="0" borderId="44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horizontal="left"/>
      <protection/>
    </xf>
    <xf numFmtId="49" fontId="4" fillId="0" borderId="43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9" fontId="3" fillId="0" borderId="2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left" vertical="top" wrapText="1"/>
      <protection/>
    </xf>
    <xf numFmtId="49" fontId="3" fillId="34" borderId="43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" fontId="3" fillId="34" borderId="12" xfId="0" applyNumberFormat="1" applyFont="1" applyFill="1" applyBorder="1" applyAlignment="1" applyProtection="1">
      <alignment horizontal="right"/>
      <protection/>
    </xf>
    <xf numFmtId="0" fontId="3" fillId="34" borderId="31" xfId="0" applyFont="1" applyFill="1" applyBorder="1" applyAlignment="1" applyProtection="1">
      <alignment horizontal="left" wrapText="1"/>
      <protection/>
    </xf>
    <xf numFmtId="0" fontId="3" fillId="34" borderId="24" xfId="0" applyFont="1" applyFill="1" applyBorder="1" applyAlignment="1" applyProtection="1">
      <alignment horizontal="left"/>
      <protection/>
    </xf>
    <xf numFmtId="4" fontId="3" fillId="34" borderId="44" xfId="0" applyNumberFormat="1" applyFont="1" applyFill="1" applyBorder="1" applyAlignment="1" applyProtection="1">
      <alignment horizontal="right"/>
      <protection/>
    </xf>
    <xf numFmtId="0" fontId="3" fillId="34" borderId="41" xfId="0" applyFont="1" applyFill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vertical="top"/>
      <protection/>
    </xf>
    <xf numFmtId="49" fontId="3" fillId="34" borderId="10" xfId="0" applyNumberFormat="1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W33"/>
  <sheetViews>
    <sheetView tabSelected="1" view="pageBreakPreview" zoomScale="75" zoomScaleSheetLayoutView="75" zoomScalePageLayoutView="0" workbookViewId="0" topLeftCell="A1">
      <selection activeCell="EQ23" sqref="EQ23"/>
    </sheetView>
  </sheetViews>
  <sheetFormatPr defaultColWidth="9.140625" defaultRowHeight="9.75" customHeight="1"/>
  <cols>
    <col min="1" max="5" width="0.85546875" style="7" customWidth="1"/>
    <col min="6" max="6" width="3.8515625" style="7" customWidth="1"/>
    <col min="7" max="8" width="0.85546875" style="7" customWidth="1"/>
    <col min="9" max="9" width="4.57421875" style="7" customWidth="1"/>
    <col min="10" max="10" width="0.85546875" style="7" customWidth="1"/>
    <col min="11" max="11" width="3.28125" style="7" customWidth="1"/>
    <col min="12" max="12" width="2.7109375" style="7" customWidth="1"/>
    <col min="13" max="13" width="6.28125" style="7" customWidth="1"/>
    <col min="14" max="19" width="0.85546875" style="7" customWidth="1"/>
    <col min="20" max="20" width="5.28125" style="7" customWidth="1"/>
    <col min="21" max="29" width="0.85546875" style="7" customWidth="1"/>
    <col min="30" max="30" width="5.140625" style="7" customWidth="1"/>
    <col min="31" max="64" width="0.85546875" style="7" customWidth="1"/>
    <col min="65" max="65" width="8.57421875" style="7" customWidth="1"/>
    <col min="66" max="72" width="0.85546875" style="7" customWidth="1"/>
    <col min="73" max="73" width="2.421875" style="7" customWidth="1"/>
    <col min="74" max="91" width="0.85546875" style="7" customWidth="1"/>
    <col min="92" max="92" width="5.421875" style="7" customWidth="1"/>
    <col min="93" max="103" width="0.85546875" style="7" customWidth="1"/>
    <col min="104" max="104" width="0.5625" style="7" customWidth="1"/>
    <col min="105" max="109" width="0.85546875" style="7" hidden="1" customWidth="1"/>
    <col min="110" max="110" width="0.85546875" style="7" customWidth="1"/>
    <col min="111" max="124" width="0.85546875" style="7" hidden="1" customWidth="1"/>
    <col min="125" max="134" width="0.85546875" style="7" customWidth="1"/>
    <col min="135" max="135" width="4.140625" style="7" customWidth="1"/>
    <col min="136" max="142" width="0.85546875" style="7" customWidth="1"/>
    <col min="143" max="143" width="1.57421875" style="7" customWidth="1"/>
    <col min="144" max="144" width="1.7109375" style="7" customWidth="1"/>
    <col min="145" max="146" width="0.85546875" style="7" customWidth="1"/>
    <col min="147" max="147" width="6.7109375" style="7" customWidth="1"/>
    <col min="148" max="148" width="0.85546875" style="7" hidden="1" customWidth="1"/>
    <col min="149" max="149" width="2.7109375" style="7" customWidth="1"/>
    <col min="150" max="157" width="0.85546875" style="7" customWidth="1"/>
    <col min="158" max="158" width="4.8515625" style="7" customWidth="1"/>
    <col min="159" max="159" width="4.421875" style="7" customWidth="1"/>
    <col min="160" max="164" width="0.85546875" style="7" customWidth="1"/>
    <col min="165" max="165" width="3.140625" style="7" customWidth="1"/>
    <col min="166" max="176" width="0.85546875" style="7" customWidth="1"/>
    <col min="177" max="16384" width="9.140625" style="7" customWidth="1"/>
  </cols>
  <sheetData>
    <row r="1" ht="2.25" customHeight="1"/>
    <row r="2" spans="139:176" ht="18" customHeight="1">
      <c r="EI2" s="69" t="s">
        <v>0</v>
      </c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</row>
    <row r="3" spans="139:179" ht="19.5" customHeight="1">
      <c r="EI3" s="56" t="s">
        <v>114</v>
      </c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13"/>
      <c r="FV3" s="13"/>
      <c r="FW3" s="13"/>
    </row>
    <row r="4" spans="139:179" ht="17.25" customHeight="1">
      <c r="EI4" s="57" t="s">
        <v>1</v>
      </c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13"/>
      <c r="FV4" s="13"/>
      <c r="FW4" s="13"/>
    </row>
    <row r="5" spans="140:179" ht="46.5" customHeight="1">
      <c r="EJ5" s="74" t="s">
        <v>121</v>
      </c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13"/>
      <c r="FV5" s="13"/>
      <c r="FW5" s="13"/>
    </row>
    <row r="6" spans="139:179" ht="18" customHeight="1">
      <c r="EI6" s="70" t="s">
        <v>118</v>
      </c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13"/>
      <c r="FV6" s="13"/>
      <c r="FW6" s="13"/>
    </row>
    <row r="7" spans="142:179" ht="18.75"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4"/>
      <c r="EZ7" s="4"/>
      <c r="FA7" s="56" t="s">
        <v>122</v>
      </c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13"/>
      <c r="FV7" s="13"/>
      <c r="FW7" s="13"/>
    </row>
    <row r="8" spans="142:179" ht="18.75">
      <c r="EL8" s="57" t="s">
        <v>2</v>
      </c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2"/>
      <c r="EZ8" s="2"/>
      <c r="FA8" s="57" t="s">
        <v>3</v>
      </c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13"/>
      <c r="FV8" s="13"/>
      <c r="FW8" s="13"/>
    </row>
    <row r="9" spans="142:179" ht="18.75">
      <c r="EL9" s="75"/>
      <c r="EM9" s="75"/>
      <c r="EN9" s="34"/>
      <c r="EO9" s="34" t="s">
        <v>4</v>
      </c>
      <c r="EP9" s="34"/>
      <c r="EQ9" s="33"/>
      <c r="ER9" s="14" t="s">
        <v>4</v>
      </c>
      <c r="ES9" s="7" t="s">
        <v>4</v>
      </c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4" t="s">
        <v>168</v>
      </c>
      <c r="FJ9" s="64"/>
      <c r="FK9" s="64"/>
      <c r="FL9" s="64"/>
      <c r="FM9" s="64"/>
      <c r="FN9" s="64"/>
      <c r="FO9" s="6" t="s">
        <v>5</v>
      </c>
      <c r="FU9" s="13"/>
      <c r="FV9" s="13"/>
      <c r="FW9" s="13"/>
    </row>
    <row r="10" spans="142:179" ht="18.75">
      <c r="EL10" s="5"/>
      <c r="EM10" s="5"/>
      <c r="EN10" s="8"/>
      <c r="EO10" s="8"/>
      <c r="EP10" s="8"/>
      <c r="EQ10" s="6"/>
      <c r="ER10" s="6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5"/>
      <c r="FJ10" s="5"/>
      <c r="FK10" s="5"/>
      <c r="FL10" s="9"/>
      <c r="FM10" s="9"/>
      <c r="FN10" s="9"/>
      <c r="FO10" s="6"/>
      <c r="FU10" s="13"/>
      <c r="FV10" s="13"/>
      <c r="FW10" s="13"/>
    </row>
    <row r="11" spans="38:179" ht="18.75">
      <c r="AL11" s="72" t="s">
        <v>119</v>
      </c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27"/>
      <c r="EJ11" s="27"/>
      <c r="EK11" s="27"/>
      <c r="EL11" s="28"/>
      <c r="EM11" s="28"/>
      <c r="EN11" s="29"/>
      <c r="EO11" s="29"/>
      <c r="EP11" s="29"/>
      <c r="EQ11" s="30"/>
      <c r="ER11" s="6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5"/>
      <c r="FJ11" s="5"/>
      <c r="FK11" s="5"/>
      <c r="FL11" s="9"/>
      <c r="FM11" s="9"/>
      <c r="FN11" s="9"/>
      <c r="FO11" s="6"/>
      <c r="FU11" s="13"/>
      <c r="FV11" s="13"/>
      <c r="FW11" s="13"/>
    </row>
    <row r="12" spans="38:179" ht="18.75" customHeight="1">
      <c r="AL12" s="27"/>
      <c r="AM12" s="27"/>
      <c r="AN12" s="27"/>
      <c r="AO12" s="73" t="s">
        <v>173</v>
      </c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FU12" s="13"/>
      <c r="FV12" s="13"/>
      <c r="FW12" s="13"/>
    </row>
    <row r="13" spans="43:179" s="10" customFormat="1" ht="18.75">
      <c r="AQ13" s="11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FU13" s="15"/>
      <c r="FV13" s="15"/>
      <c r="FW13" s="15"/>
    </row>
    <row r="14" spans="43:179" s="10" customFormat="1" ht="18.75">
      <c r="AQ14" s="11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FU14" s="15"/>
      <c r="FV14" s="15"/>
      <c r="FW14" s="15"/>
    </row>
    <row r="15" spans="51:179" ht="24" customHeight="1">
      <c r="AY15" s="71" t="s">
        <v>179</v>
      </c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FU15" s="16"/>
      <c r="FV15" s="13"/>
      <c r="FW15" s="13"/>
    </row>
    <row r="16" spans="164:179" ht="15.75" customHeight="1">
      <c r="FH16" s="49" t="s">
        <v>6</v>
      </c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1"/>
      <c r="FU16" s="13"/>
      <c r="FV16" s="13"/>
      <c r="FW16" s="13"/>
    </row>
    <row r="17" spans="164:179" ht="19.5" thickBot="1">
      <c r="FH17" s="52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4"/>
      <c r="FU17" s="13"/>
      <c r="FV17" s="13"/>
      <c r="FW17" s="13"/>
    </row>
    <row r="18" spans="162:179" ht="19.5" customHeight="1">
      <c r="FF18" s="5" t="s">
        <v>7</v>
      </c>
      <c r="FH18" s="66" t="s">
        <v>180</v>
      </c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8"/>
      <c r="FU18" s="13"/>
      <c r="FV18" s="13"/>
      <c r="FW18" s="13"/>
    </row>
    <row r="19" spans="1:179" ht="18.75" customHeight="1">
      <c r="A19" s="59" t="s">
        <v>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FF19" s="5" t="s">
        <v>9</v>
      </c>
      <c r="FH19" s="60" t="s">
        <v>41</v>
      </c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2"/>
      <c r="FU19" s="17"/>
      <c r="FV19" s="13"/>
      <c r="FW19" s="13"/>
    </row>
    <row r="20" spans="1:179" ht="18" customHeight="1">
      <c r="A20" s="6" t="s">
        <v>10</v>
      </c>
      <c r="AE20" s="65" t="s">
        <v>132</v>
      </c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FF20" s="5" t="s">
        <v>11</v>
      </c>
      <c r="FH20" s="60" t="s">
        <v>42</v>
      </c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2"/>
      <c r="FU20" s="17"/>
      <c r="FV20" s="13"/>
      <c r="FW20" s="13"/>
    </row>
    <row r="21" spans="162:179" ht="24.75" customHeight="1">
      <c r="FF21" s="5" t="s">
        <v>9</v>
      </c>
      <c r="FH21" s="60" t="s">
        <v>126</v>
      </c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2"/>
      <c r="FU21" s="17"/>
      <c r="FV21" s="13"/>
      <c r="FW21" s="13"/>
    </row>
    <row r="22" spans="162:179" ht="20.25" customHeight="1">
      <c r="FF22" s="5" t="s">
        <v>12</v>
      </c>
      <c r="FH22" s="60" t="s">
        <v>124</v>
      </c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2"/>
      <c r="FU22" s="17"/>
      <c r="FV22" s="13"/>
      <c r="FW22" s="13"/>
    </row>
    <row r="23" spans="1:179" ht="39.75" customHeight="1">
      <c r="A23" s="6" t="s">
        <v>13</v>
      </c>
      <c r="M23" s="58" t="s">
        <v>123</v>
      </c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FF23" s="5" t="s">
        <v>14</v>
      </c>
      <c r="FH23" s="60" t="s">
        <v>125</v>
      </c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2"/>
      <c r="FU23" s="18"/>
      <c r="FV23" s="13"/>
      <c r="FW23" s="13"/>
    </row>
    <row r="24" spans="1:177" ht="27.75" customHeight="1" thickBot="1">
      <c r="A24" s="6" t="s">
        <v>15</v>
      </c>
      <c r="FF24" s="5" t="s">
        <v>16</v>
      </c>
      <c r="FH24" s="46" t="s">
        <v>17</v>
      </c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8"/>
      <c r="FU24" s="19"/>
    </row>
    <row r="25" ht="18.75"/>
    <row r="33" ht="20.25" customHeight="1">
      <c r="L33" s="13"/>
    </row>
  </sheetData>
  <sheetProtection/>
  <mergeCells count="26">
    <mergeCell ref="FH23:FT23"/>
    <mergeCell ref="EI2:FT2"/>
    <mergeCell ref="EI3:FT3"/>
    <mergeCell ref="EI4:FT4"/>
    <mergeCell ref="EI6:FT6"/>
    <mergeCell ref="AY15:CR15"/>
    <mergeCell ref="AL11:EH11"/>
    <mergeCell ref="AO12:EE12"/>
    <mergeCell ref="EJ5:FT5"/>
    <mergeCell ref="EL9:EM9"/>
    <mergeCell ref="ET9:FH9"/>
    <mergeCell ref="FI9:FN9"/>
    <mergeCell ref="AE20:EN20"/>
    <mergeCell ref="FH19:FT19"/>
    <mergeCell ref="FH20:FT20"/>
    <mergeCell ref="FH18:FT18"/>
    <mergeCell ref="FH24:FT24"/>
    <mergeCell ref="FH16:FT17"/>
    <mergeCell ref="EL7:EX7"/>
    <mergeCell ref="FA7:FT7"/>
    <mergeCell ref="EL8:EX8"/>
    <mergeCell ref="M23:EO23"/>
    <mergeCell ref="A19:AA19"/>
    <mergeCell ref="FH21:FT21"/>
    <mergeCell ref="FH22:FT22"/>
    <mergeCell ref="FA8:FT8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D56"/>
  <sheetViews>
    <sheetView view="pageBreakPreview" zoomScale="75" zoomScaleSheetLayoutView="75" zoomScalePageLayoutView="0" workbookViewId="0" topLeftCell="A1">
      <selection activeCell="CS55" sqref="CS55:DF55"/>
    </sheetView>
  </sheetViews>
  <sheetFormatPr defaultColWidth="9.140625" defaultRowHeight="12.75"/>
  <cols>
    <col min="1" max="10" width="0.85546875" style="3" customWidth="1"/>
    <col min="11" max="11" width="3.28125" style="3" customWidth="1"/>
    <col min="12" max="12" width="2.7109375" style="3" customWidth="1"/>
    <col min="13" max="13" width="3.28125" style="3" customWidth="1"/>
    <col min="14" max="29" width="0.85546875" style="3" customWidth="1"/>
    <col min="30" max="30" width="3.421875" style="3" customWidth="1"/>
    <col min="31" max="74" width="0.85546875" style="3" customWidth="1"/>
    <col min="75" max="75" width="4.00390625" style="3" customWidth="1"/>
    <col min="76" max="82" width="0.85546875" style="3" customWidth="1"/>
    <col min="83" max="83" width="2.421875" style="3" customWidth="1"/>
    <col min="84" max="88" width="0.85546875" style="3" customWidth="1"/>
    <col min="89" max="91" width="0.85546875" style="35" customWidth="1"/>
    <col min="92" max="92" width="5.00390625" style="35" customWidth="1"/>
    <col min="93" max="95" width="0.85546875" style="35" customWidth="1"/>
    <col min="96" max="96" width="4.421875" style="35" customWidth="1"/>
    <col min="97" max="100" width="0.85546875" style="3" customWidth="1"/>
    <col min="101" max="101" width="2.140625" style="3" customWidth="1"/>
    <col min="102" max="103" width="0.85546875" style="3" customWidth="1"/>
    <col min="104" max="104" width="0.5625" style="3" customWidth="1"/>
    <col min="105" max="109" width="0" style="3" hidden="1" customWidth="1"/>
    <col min="110" max="110" width="0.85546875" style="3" customWidth="1"/>
    <col min="111" max="124" width="0" style="3" hidden="1" customWidth="1"/>
    <col min="125" max="134" width="0.85546875" style="3" customWidth="1"/>
    <col min="135" max="135" width="4.140625" style="3" customWidth="1"/>
    <col min="136" max="136" width="0.85546875" style="3" customWidth="1"/>
    <col min="137" max="137" width="2.00390625" style="3" customWidth="1"/>
    <col min="138" max="146" width="0.85546875" style="3" customWidth="1"/>
    <col min="147" max="147" width="5.140625" style="3" customWidth="1"/>
    <col min="148" max="149" width="0.85546875" style="3" customWidth="1"/>
    <col min="150" max="150" width="2.28125" style="3" customWidth="1"/>
    <col min="151" max="158" width="0.85546875" style="3" customWidth="1"/>
    <col min="159" max="159" width="4.421875" style="3" customWidth="1"/>
    <col min="160" max="161" width="0.85546875" style="3" customWidth="1"/>
    <col min="162" max="162" width="3.28125" style="3" customWidth="1"/>
    <col min="163" max="175" width="0.85546875" style="3" customWidth="1"/>
    <col min="176" max="176" width="6.140625" style="3" customWidth="1"/>
    <col min="177" max="177" width="9.140625" style="3" customWidth="1"/>
    <col min="178" max="178" width="17.57421875" style="3" customWidth="1"/>
    <col min="179" max="16384" width="9.140625" style="3" customWidth="1"/>
  </cols>
  <sheetData>
    <row r="1" spans="1:176" ht="19.5" customHeight="1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</row>
    <row r="2" spans="1:176" ht="6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</row>
    <row r="3" spans="1:176" ht="12.75" customHeight="1">
      <c r="A3" s="77" t="s">
        <v>19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8"/>
      <c r="BX3" s="83" t="s">
        <v>20</v>
      </c>
      <c r="BY3" s="84"/>
      <c r="BZ3" s="84"/>
      <c r="CA3" s="84"/>
      <c r="CB3" s="84"/>
      <c r="CC3" s="84"/>
      <c r="CD3" s="84"/>
      <c r="CE3" s="85"/>
      <c r="CF3" s="92" t="s">
        <v>113</v>
      </c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4"/>
      <c r="CS3" s="83" t="s">
        <v>21</v>
      </c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5"/>
      <c r="DG3" s="83" t="s">
        <v>22</v>
      </c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5"/>
      <c r="DU3" s="101" t="s">
        <v>23</v>
      </c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3"/>
    </row>
    <row r="4" spans="1:176" ht="12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80"/>
      <c r="BX4" s="86"/>
      <c r="BY4" s="87"/>
      <c r="BZ4" s="87"/>
      <c r="CA4" s="87"/>
      <c r="CB4" s="87"/>
      <c r="CC4" s="87"/>
      <c r="CD4" s="87"/>
      <c r="CE4" s="88"/>
      <c r="CF4" s="95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7"/>
      <c r="CS4" s="86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8"/>
      <c r="DG4" s="86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8"/>
      <c r="DU4" s="104" t="s">
        <v>134</v>
      </c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6"/>
      <c r="EH4" s="104" t="s">
        <v>164</v>
      </c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6"/>
      <c r="EU4" s="104" t="s">
        <v>174</v>
      </c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6"/>
      <c r="FH4" s="83" t="s">
        <v>24</v>
      </c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5"/>
    </row>
    <row r="5" spans="1:186" ht="49.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2"/>
      <c r="BX5" s="89"/>
      <c r="BY5" s="90"/>
      <c r="BZ5" s="90"/>
      <c r="CA5" s="90"/>
      <c r="CB5" s="90"/>
      <c r="CC5" s="90"/>
      <c r="CD5" s="90"/>
      <c r="CE5" s="91"/>
      <c r="CF5" s="98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100"/>
      <c r="CS5" s="89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1"/>
      <c r="DG5" s="89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1"/>
      <c r="DU5" s="107" t="s">
        <v>25</v>
      </c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9"/>
      <c r="EH5" s="107" t="s">
        <v>26</v>
      </c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9"/>
      <c r="EU5" s="107" t="s">
        <v>27</v>
      </c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9"/>
      <c r="FH5" s="89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1"/>
      <c r="FU5" s="110"/>
      <c r="FV5" s="111"/>
      <c r="FW5" s="111"/>
      <c r="FX5" s="111"/>
      <c r="FY5" s="111"/>
      <c r="FZ5" s="111"/>
      <c r="GA5" s="111"/>
      <c r="GB5" s="111"/>
      <c r="GC5" s="111"/>
      <c r="GD5" s="111"/>
    </row>
    <row r="6" spans="1:176" ht="18.75" thickBot="1">
      <c r="A6" s="112" t="s">
        <v>28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3"/>
      <c r="BX6" s="114" t="s">
        <v>29</v>
      </c>
      <c r="BY6" s="115"/>
      <c r="BZ6" s="115"/>
      <c r="CA6" s="115"/>
      <c r="CB6" s="115"/>
      <c r="CC6" s="115"/>
      <c r="CD6" s="115"/>
      <c r="CE6" s="116"/>
      <c r="CF6" s="117" t="s">
        <v>30</v>
      </c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9"/>
      <c r="CS6" s="114" t="s">
        <v>31</v>
      </c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6"/>
      <c r="DG6" s="114" t="s">
        <v>35</v>
      </c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6"/>
      <c r="DU6" s="114" t="s">
        <v>32</v>
      </c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6"/>
      <c r="EH6" s="114" t="s">
        <v>33</v>
      </c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6"/>
      <c r="EU6" s="114" t="s">
        <v>34</v>
      </c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6"/>
      <c r="FH6" s="120" t="s">
        <v>35</v>
      </c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2"/>
    </row>
    <row r="7" spans="1:176" ht="18">
      <c r="A7" s="123" t="s">
        <v>36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4" t="s">
        <v>37</v>
      </c>
      <c r="BY7" s="125"/>
      <c r="BZ7" s="125"/>
      <c r="CA7" s="125"/>
      <c r="CB7" s="125"/>
      <c r="CC7" s="125"/>
      <c r="CD7" s="125"/>
      <c r="CE7" s="126"/>
      <c r="CF7" s="127" t="s">
        <v>38</v>
      </c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9"/>
      <c r="CS7" s="130" t="s">
        <v>38</v>
      </c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6"/>
      <c r="DG7" s="130" t="s">
        <v>38</v>
      </c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6"/>
      <c r="DU7" s="131">
        <v>12429.5</v>
      </c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3"/>
      <c r="EH7" s="134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6"/>
      <c r="EU7" s="134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6"/>
      <c r="FH7" s="134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7"/>
    </row>
    <row r="8" spans="1:176" ht="18">
      <c r="A8" s="123" t="s">
        <v>39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38" t="s">
        <v>40</v>
      </c>
      <c r="BY8" s="139"/>
      <c r="BZ8" s="139"/>
      <c r="CA8" s="139"/>
      <c r="CB8" s="139"/>
      <c r="CC8" s="139"/>
      <c r="CD8" s="139"/>
      <c r="CE8" s="140"/>
      <c r="CF8" s="141" t="s">
        <v>38</v>
      </c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3"/>
      <c r="CS8" s="144" t="s">
        <v>38</v>
      </c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40"/>
      <c r="DG8" s="144" t="s">
        <v>38</v>
      </c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40"/>
      <c r="DU8" s="145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7"/>
      <c r="EH8" s="148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50"/>
      <c r="EU8" s="148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50"/>
      <c r="FH8" s="148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51"/>
    </row>
    <row r="9" spans="1:176" ht="18">
      <c r="A9" s="123" t="s">
        <v>43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38" t="s">
        <v>44</v>
      </c>
      <c r="BY9" s="139"/>
      <c r="BZ9" s="139"/>
      <c r="CA9" s="139"/>
      <c r="CB9" s="139"/>
      <c r="CC9" s="139"/>
      <c r="CD9" s="139"/>
      <c r="CE9" s="140"/>
      <c r="CF9" s="141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3"/>
      <c r="CS9" s="144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40"/>
      <c r="DG9" s="144" t="s">
        <v>46</v>
      </c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40"/>
      <c r="DU9" s="148">
        <f>SUM(DU11,DU14)</f>
        <v>11212200</v>
      </c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50"/>
      <c r="EH9" s="148">
        <f>SUM(EH11,EH14)</f>
        <v>11463200</v>
      </c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50"/>
      <c r="EU9" s="148">
        <f>SUM(EU11,EU14)</f>
        <v>11862800</v>
      </c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50"/>
      <c r="FH9" s="148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51"/>
    </row>
    <row r="10" spans="1:176" ht="18">
      <c r="A10" s="152" t="s">
        <v>47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3"/>
      <c r="BX10" s="154"/>
      <c r="BY10" s="105"/>
      <c r="BZ10" s="105"/>
      <c r="CA10" s="105"/>
      <c r="CB10" s="105"/>
      <c r="CC10" s="105"/>
      <c r="CD10" s="105"/>
      <c r="CE10" s="106"/>
      <c r="CF10" s="155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7"/>
      <c r="CS10" s="158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6"/>
      <c r="DG10" s="158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6"/>
      <c r="DU10" s="145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60"/>
      <c r="EH10" s="145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60"/>
      <c r="EU10" s="145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60"/>
      <c r="FH10" s="145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61"/>
    </row>
    <row r="11" spans="1:176" ht="22.5" customHeight="1">
      <c r="A11" s="162" t="s">
        <v>48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4"/>
      <c r="BX11" s="138" t="s">
        <v>49</v>
      </c>
      <c r="BY11" s="139"/>
      <c r="BZ11" s="139"/>
      <c r="CA11" s="139"/>
      <c r="CB11" s="139"/>
      <c r="CC11" s="139"/>
      <c r="CD11" s="139"/>
      <c r="CE11" s="140"/>
      <c r="CF11" s="141" t="s">
        <v>45</v>
      </c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3"/>
      <c r="CS11" s="144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40"/>
      <c r="DG11" s="144" t="s">
        <v>46</v>
      </c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40"/>
      <c r="DU11" s="148">
        <f>DU13</f>
        <v>11036800</v>
      </c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50"/>
      <c r="EH11" s="148">
        <f>EH13</f>
        <v>11400200</v>
      </c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50"/>
      <c r="EU11" s="148">
        <f>EU13</f>
        <v>11796800</v>
      </c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50"/>
      <c r="FH11" s="148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51"/>
    </row>
    <row r="12" spans="1:176" ht="15" customHeight="1">
      <c r="A12" s="165" t="s">
        <v>47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66"/>
      <c r="BX12" s="154"/>
      <c r="BY12" s="105"/>
      <c r="BZ12" s="105"/>
      <c r="CA12" s="105"/>
      <c r="CB12" s="105"/>
      <c r="CC12" s="105"/>
      <c r="CD12" s="105"/>
      <c r="CE12" s="106"/>
      <c r="CF12" s="155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7"/>
      <c r="CS12" s="158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6"/>
      <c r="DG12" s="158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6"/>
      <c r="DU12" s="145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60"/>
      <c r="EH12" s="145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60"/>
      <c r="EU12" s="145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60"/>
      <c r="FH12" s="145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61"/>
    </row>
    <row r="13" spans="1:176" ht="35.25" customHeight="1">
      <c r="A13" s="165" t="s">
        <v>112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66"/>
      <c r="BX13" s="138" t="s">
        <v>50</v>
      </c>
      <c r="BY13" s="139"/>
      <c r="BZ13" s="139"/>
      <c r="CA13" s="139"/>
      <c r="CB13" s="139"/>
      <c r="CC13" s="139"/>
      <c r="CD13" s="139"/>
      <c r="CE13" s="140"/>
      <c r="CF13" s="141" t="s">
        <v>45</v>
      </c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3"/>
      <c r="CS13" s="144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40"/>
      <c r="DG13" s="144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40"/>
      <c r="DU13" s="148">
        <v>11036800</v>
      </c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50"/>
      <c r="EH13" s="148">
        <v>11400200</v>
      </c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50"/>
      <c r="EU13" s="148">
        <v>11796800</v>
      </c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50"/>
      <c r="FH13" s="148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51"/>
    </row>
    <row r="14" spans="1:176" ht="18">
      <c r="A14" s="165" t="s">
        <v>133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66"/>
      <c r="BX14" s="138" t="s">
        <v>129</v>
      </c>
      <c r="BY14" s="139"/>
      <c r="BZ14" s="139"/>
      <c r="CA14" s="139"/>
      <c r="CB14" s="139"/>
      <c r="CC14" s="139"/>
      <c r="CD14" s="139"/>
      <c r="CE14" s="140"/>
      <c r="CF14" s="141" t="s">
        <v>130</v>
      </c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3"/>
      <c r="CS14" s="144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40"/>
      <c r="DG14" s="144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40"/>
      <c r="DU14" s="148">
        <f>DU16</f>
        <v>175400</v>
      </c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50"/>
      <c r="EH14" s="148">
        <f>EH16</f>
        <v>63000</v>
      </c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50"/>
      <c r="EU14" s="148">
        <f>EU16</f>
        <v>66000</v>
      </c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50"/>
      <c r="FH14" s="148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51"/>
    </row>
    <row r="15" spans="1:176" ht="12.75" customHeight="1">
      <c r="A15" s="167" t="s">
        <v>47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8"/>
      <c r="BX15" s="154" t="s">
        <v>131</v>
      </c>
      <c r="BY15" s="169"/>
      <c r="BZ15" s="169"/>
      <c r="CA15" s="169"/>
      <c r="CB15" s="169"/>
      <c r="CC15" s="169"/>
      <c r="CD15" s="169"/>
      <c r="CE15" s="170"/>
      <c r="CF15" s="155" t="s">
        <v>130</v>
      </c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2"/>
      <c r="CS15" s="158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6"/>
      <c r="DG15" s="158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6"/>
      <c r="DU15" s="145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60"/>
      <c r="EH15" s="145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60"/>
      <c r="EU15" s="145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60"/>
      <c r="FH15" s="145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61"/>
    </row>
    <row r="16" spans="1:176" ht="18">
      <c r="A16" s="163" t="s">
        <v>51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4"/>
      <c r="BX16" s="173"/>
      <c r="BY16" s="174"/>
      <c r="BZ16" s="174"/>
      <c r="CA16" s="174"/>
      <c r="CB16" s="174"/>
      <c r="CC16" s="174"/>
      <c r="CD16" s="174"/>
      <c r="CE16" s="175"/>
      <c r="CF16" s="176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8"/>
      <c r="CS16" s="179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1"/>
      <c r="DG16" s="179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1"/>
      <c r="DU16" s="182">
        <v>175400</v>
      </c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4"/>
      <c r="EH16" s="182">
        <v>63000</v>
      </c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3"/>
      <c r="ET16" s="184"/>
      <c r="EU16" s="182">
        <v>66000</v>
      </c>
      <c r="EV16" s="183"/>
      <c r="EW16" s="183"/>
      <c r="EX16" s="183"/>
      <c r="EY16" s="183"/>
      <c r="EZ16" s="183"/>
      <c r="FA16" s="183"/>
      <c r="FB16" s="183"/>
      <c r="FC16" s="183"/>
      <c r="FD16" s="183"/>
      <c r="FE16" s="183"/>
      <c r="FF16" s="183"/>
      <c r="FG16" s="184"/>
      <c r="FH16" s="182"/>
      <c r="FI16" s="185"/>
      <c r="FJ16" s="185"/>
      <c r="FK16" s="185"/>
      <c r="FL16" s="185"/>
      <c r="FM16" s="185"/>
      <c r="FN16" s="185"/>
      <c r="FO16" s="185"/>
      <c r="FP16" s="185"/>
      <c r="FQ16" s="185"/>
      <c r="FR16" s="185"/>
      <c r="FS16" s="185"/>
      <c r="FT16" s="186"/>
    </row>
    <row r="17" spans="1:176" ht="18">
      <c r="A17" s="123" t="s">
        <v>53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38" t="s">
        <v>54</v>
      </c>
      <c r="BY17" s="139"/>
      <c r="BZ17" s="139"/>
      <c r="CA17" s="139"/>
      <c r="CB17" s="139"/>
      <c r="CC17" s="139"/>
      <c r="CD17" s="139"/>
      <c r="CE17" s="140"/>
      <c r="CF17" s="141" t="s">
        <v>38</v>
      </c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3"/>
      <c r="CS17" s="144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40"/>
      <c r="DG17" s="144" t="s">
        <v>55</v>
      </c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40"/>
      <c r="DU17" s="148">
        <f>SUM(DU18,DU22,DU25)</f>
        <v>11224629.5</v>
      </c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50"/>
      <c r="EH17" s="148">
        <f>SUM(EH18,EH22,EH25)</f>
        <v>11463200</v>
      </c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50"/>
      <c r="EU17" s="148">
        <f>SUM(EU18,EU22,EU25)</f>
        <v>11862800</v>
      </c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50"/>
      <c r="FH17" s="148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51"/>
    </row>
    <row r="18" spans="1:176" ht="31.5" customHeight="1">
      <c r="A18" s="165" t="s">
        <v>56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66"/>
      <c r="BX18" s="138" t="s">
        <v>57</v>
      </c>
      <c r="BY18" s="139"/>
      <c r="BZ18" s="139"/>
      <c r="CA18" s="139"/>
      <c r="CB18" s="139"/>
      <c r="CC18" s="139"/>
      <c r="CD18" s="139"/>
      <c r="CE18" s="140"/>
      <c r="CF18" s="141" t="s">
        <v>38</v>
      </c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3"/>
      <c r="CS18" s="144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40"/>
      <c r="DG18" s="144" t="s">
        <v>55</v>
      </c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40"/>
      <c r="DU18" s="148">
        <f>SUM(DU19,DU20)</f>
        <v>8614400</v>
      </c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50"/>
      <c r="EH18" s="148">
        <f>SUM(EH19,EH20)</f>
        <v>8964100</v>
      </c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50"/>
      <c r="EU18" s="148">
        <f>SUM(EU19,EU20)</f>
        <v>9264500</v>
      </c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50"/>
      <c r="FH18" s="148"/>
      <c r="FI18" s="149"/>
      <c r="FJ18" s="149"/>
      <c r="FK18" s="149"/>
      <c r="FL18" s="149"/>
      <c r="FM18" s="149"/>
      <c r="FN18" s="149"/>
      <c r="FO18" s="149"/>
      <c r="FP18" s="149"/>
      <c r="FQ18" s="149"/>
      <c r="FR18" s="149"/>
      <c r="FS18" s="149"/>
      <c r="FT18" s="151"/>
    </row>
    <row r="19" spans="1:176" ht="29.25" customHeight="1">
      <c r="A19" s="165" t="s">
        <v>58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66"/>
      <c r="BX19" s="138" t="s">
        <v>59</v>
      </c>
      <c r="BY19" s="139"/>
      <c r="BZ19" s="139"/>
      <c r="CA19" s="139"/>
      <c r="CB19" s="139"/>
      <c r="CC19" s="139"/>
      <c r="CD19" s="139"/>
      <c r="CE19" s="140"/>
      <c r="CF19" s="141" t="s">
        <v>60</v>
      </c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3"/>
      <c r="CS19" s="144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40"/>
      <c r="DG19" s="144" t="s">
        <v>55</v>
      </c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40"/>
      <c r="DU19" s="148">
        <v>6616200</v>
      </c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50"/>
      <c r="EH19" s="148">
        <v>6884900</v>
      </c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50"/>
      <c r="EU19" s="148">
        <v>7115600</v>
      </c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  <c r="FF19" s="149"/>
      <c r="FG19" s="150"/>
      <c r="FH19" s="148"/>
      <c r="FI19" s="149"/>
      <c r="FJ19" s="149"/>
      <c r="FK19" s="149"/>
      <c r="FL19" s="149"/>
      <c r="FM19" s="149"/>
      <c r="FN19" s="149"/>
      <c r="FO19" s="149"/>
      <c r="FP19" s="149"/>
      <c r="FQ19" s="149"/>
      <c r="FR19" s="149"/>
      <c r="FS19" s="149"/>
      <c r="FT19" s="151"/>
    </row>
    <row r="20" spans="1:176" ht="33" customHeight="1">
      <c r="A20" s="165" t="s">
        <v>61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66"/>
      <c r="BX20" s="138" t="s">
        <v>62</v>
      </c>
      <c r="BY20" s="139"/>
      <c r="BZ20" s="139"/>
      <c r="CA20" s="139"/>
      <c r="CB20" s="139"/>
      <c r="CC20" s="139"/>
      <c r="CD20" s="139"/>
      <c r="CE20" s="140"/>
      <c r="CF20" s="141" t="s">
        <v>63</v>
      </c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3"/>
      <c r="CS20" s="144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40"/>
      <c r="DG20" s="144" t="s">
        <v>55</v>
      </c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40"/>
      <c r="DU20" s="148">
        <f>DU21</f>
        <v>1998200</v>
      </c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50"/>
      <c r="EH20" s="148">
        <f>EH21</f>
        <v>2079200</v>
      </c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50"/>
      <c r="EU20" s="148">
        <f>EU21</f>
        <v>2148900</v>
      </c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50"/>
      <c r="FH20" s="148"/>
      <c r="FI20" s="149"/>
      <c r="FJ20" s="149"/>
      <c r="FK20" s="149"/>
      <c r="FL20" s="149"/>
      <c r="FM20" s="149"/>
      <c r="FN20" s="149"/>
      <c r="FO20" s="149"/>
      <c r="FP20" s="149"/>
      <c r="FQ20" s="149"/>
      <c r="FR20" s="149"/>
      <c r="FS20" s="149"/>
      <c r="FT20" s="151"/>
    </row>
    <row r="21" spans="1:176" ht="32.25" customHeight="1">
      <c r="A21" s="165" t="s">
        <v>64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66"/>
      <c r="BX21" s="138" t="s">
        <v>65</v>
      </c>
      <c r="BY21" s="139"/>
      <c r="BZ21" s="139"/>
      <c r="CA21" s="139"/>
      <c r="CB21" s="139"/>
      <c r="CC21" s="139"/>
      <c r="CD21" s="139"/>
      <c r="CE21" s="140"/>
      <c r="CF21" s="141" t="s">
        <v>63</v>
      </c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3"/>
      <c r="CS21" s="144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40"/>
      <c r="DG21" s="144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40"/>
      <c r="DU21" s="148">
        <v>1998200</v>
      </c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50"/>
      <c r="EH21" s="148">
        <v>2079200</v>
      </c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50"/>
      <c r="EU21" s="148">
        <v>2148900</v>
      </c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  <c r="FG21" s="150"/>
      <c r="FH21" s="148"/>
      <c r="FI21" s="149"/>
      <c r="FJ21" s="149"/>
      <c r="FK21" s="149"/>
      <c r="FL21" s="149"/>
      <c r="FM21" s="149"/>
      <c r="FN21" s="149"/>
      <c r="FO21" s="149"/>
      <c r="FP21" s="149"/>
      <c r="FQ21" s="149"/>
      <c r="FR21" s="149"/>
      <c r="FS21" s="149"/>
      <c r="FT21" s="151"/>
    </row>
    <row r="22" spans="1:176" ht="18" customHeight="1">
      <c r="A22" s="165" t="s">
        <v>66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66"/>
      <c r="BX22" s="138" t="s">
        <v>67</v>
      </c>
      <c r="BY22" s="139"/>
      <c r="BZ22" s="139"/>
      <c r="CA22" s="139"/>
      <c r="CB22" s="139"/>
      <c r="CC22" s="139"/>
      <c r="CD22" s="139"/>
      <c r="CE22" s="140"/>
      <c r="CF22" s="141" t="s">
        <v>68</v>
      </c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3"/>
      <c r="CS22" s="144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40"/>
      <c r="DG22" s="144" t="s">
        <v>55</v>
      </c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40"/>
      <c r="DU22" s="182">
        <f>SUM(DU23,DU24)</f>
        <v>6700</v>
      </c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7"/>
      <c r="EH22" s="182">
        <f>SUM(EH23,EH24)</f>
        <v>6600</v>
      </c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7"/>
      <c r="EU22" s="182">
        <f>SUM(EU23,EU24)</f>
        <v>6600</v>
      </c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85"/>
      <c r="FG22" s="187"/>
      <c r="FH22" s="148"/>
      <c r="FI22" s="149"/>
      <c r="FJ22" s="149"/>
      <c r="FK22" s="149"/>
      <c r="FL22" s="149"/>
      <c r="FM22" s="149"/>
      <c r="FN22" s="149"/>
      <c r="FO22" s="149"/>
      <c r="FP22" s="149"/>
      <c r="FQ22" s="149"/>
      <c r="FR22" s="149"/>
      <c r="FS22" s="149"/>
      <c r="FT22" s="151"/>
    </row>
    <row r="23" spans="1:176" ht="30.75" customHeight="1">
      <c r="A23" s="165" t="s">
        <v>69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66"/>
      <c r="BX23" s="138" t="s">
        <v>70</v>
      </c>
      <c r="BY23" s="139"/>
      <c r="BZ23" s="139"/>
      <c r="CA23" s="139"/>
      <c r="CB23" s="139"/>
      <c r="CC23" s="139"/>
      <c r="CD23" s="139"/>
      <c r="CE23" s="140"/>
      <c r="CF23" s="141" t="s">
        <v>71</v>
      </c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3"/>
      <c r="CS23" s="144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40"/>
      <c r="DG23" s="144" t="s">
        <v>55</v>
      </c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40"/>
      <c r="DU23" s="148">
        <v>1700</v>
      </c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50"/>
      <c r="EH23" s="148">
        <v>1600</v>
      </c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50"/>
      <c r="EU23" s="148">
        <v>1600</v>
      </c>
      <c r="EV23" s="149"/>
      <c r="EW23" s="149"/>
      <c r="EX23" s="149"/>
      <c r="EY23" s="149"/>
      <c r="EZ23" s="149"/>
      <c r="FA23" s="149"/>
      <c r="FB23" s="149"/>
      <c r="FC23" s="149"/>
      <c r="FD23" s="149"/>
      <c r="FE23" s="149"/>
      <c r="FF23" s="149"/>
      <c r="FG23" s="150"/>
      <c r="FH23" s="148"/>
      <c r="FI23" s="149"/>
      <c r="FJ23" s="149"/>
      <c r="FK23" s="149"/>
      <c r="FL23" s="149"/>
      <c r="FM23" s="149"/>
      <c r="FN23" s="149"/>
      <c r="FO23" s="149"/>
      <c r="FP23" s="149"/>
      <c r="FQ23" s="149"/>
      <c r="FR23" s="149"/>
      <c r="FS23" s="149"/>
      <c r="FT23" s="151"/>
    </row>
    <row r="24" spans="1:176" ht="30.75" customHeight="1">
      <c r="A24" s="165" t="s">
        <v>72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66"/>
      <c r="BX24" s="138" t="s">
        <v>73</v>
      </c>
      <c r="BY24" s="139"/>
      <c r="BZ24" s="139"/>
      <c r="CA24" s="139"/>
      <c r="CB24" s="139"/>
      <c r="CC24" s="139"/>
      <c r="CD24" s="139"/>
      <c r="CE24" s="140"/>
      <c r="CF24" s="141" t="s">
        <v>74</v>
      </c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3"/>
      <c r="CS24" s="144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40"/>
      <c r="DG24" s="144" t="s">
        <v>55</v>
      </c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40"/>
      <c r="DU24" s="148">
        <v>5000</v>
      </c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50"/>
      <c r="EH24" s="148">
        <v>5000</v>
      </c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50"/>
      <c r="EU24" s="148">
        <v>5000</v>
      </c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50"/>
      <c r="FH24" s="148"/>
      <c r="FI24" s="149"/>
      <c r="FJ24" s="149"/>
      <c r="FK24" s="149"/>
      <c r="FL24" s="149"/>
      <c r="FM24" s="149"/>
      <c r="FN24" s="149"/>
      <c r="FO24" s="149"/>
      <c r="FP24" s="149"/>
      <c r="FQ24" s="149"/>
      <c r="FR24" s="149"/>
      <c r="FS24" s="149"/>
      <c r="FT24" s="151"/>
    </row>
    <row r="25" spans="1:176" ht="18">
      <c r="A25" s="165" t="s">
        <v>75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66"/>
      <c r="BX25" s="138" t="s">
        <v>76</v>
      </c>
      <c r="BY25" s="139"/>
      <c r="BZ25" s="139"/>
      <c r="CA25" s="139"/>
      <c r="CB25" s="139"/>
      <c r="CC25" s="139"/>
      <c r="CD25" s="139"/>
      <c r="CE25" s="140"/>
      <c r="CF25" s="141" t="s">
        <v>38</v>
      </c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3"/>
      <c r="CS25" s="144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40"/>
      <c r="DG25" s="144" t="s">
        <v>55</v>
      </c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40"/>
      <c r="DU25" s="182">
        <f>DU26</f>
        <v>2603529.5</v>
      </c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7"/>
      <c r="EH25" s="148">
        <f>EH26</f>
        <v>2492500</v>
      </c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50"/>
      <c r="EU25" s="148">
        <f>EU26</f>
        <v>2591700</v>
      </c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50"/>
      <c r="FH25" s="148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51"/>
    </row>
    <row r="26" spans="1:176" ht="19.5" customHeight="1">
      <c r="A26" s="165" t="s">
        <v>77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66"/>
      <c r="BX26" s="173" t="s">
        <v>78</v>
      </c>
      <c r="BY26" s="174"/>
      <c r="BZ26" s="174"/>
      <c r="CA26" s="174"/>
      <c r="CB26" s="174"/>
      <c r="CC26" s="174"/>
      <c r="CD26" s="174"/>
      <c r="CE26" s="175"/>
      <c r="CF26" s="176" t="s">
        <v>79</v>
      </c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8"/>
      <c r="CS26" s="179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5"/>
      <c r="DG26" s="179" t="s">
        <v>55</v>
      </c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5"/>
      <c r="DU26" s="182">
        <f>SUM(DU28,DU46,DU50,DU51,DU52,DU53)</f>
        <v>2603529.5</v>
      </c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7"/>
      <c r="EH26" s="182">
        <f>SUM(EH28,EH46,EH50,EH51,EH52,EH53)</f>
        <v>2492500</v>
      </c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7"/>
      <c r="EU26" s="182">
        <f>SUM(EU28,EU46,EU50,EU51,EU52,EU53)</f>
        <v>2591700</v>
      </c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5"/>
      <c r="FG26" s="187"/>
      <c r="FH26" s="182"/>
      <c r="FI26" s="185"/>
      <c r="FJ26" s="185"/>
      <c r="FK26" s="185"/>
      <c r="FL26" s="185"/>
      <c r="FM26" s="185"/>
      <c r="FN26" s="185"/>
      <c r="FO26" s="185"/>
      <c r="FP26" s="185"/>
      <c r="FQ26" s="185"/>
      <c r="FR26" s="185"/>
      <c r="FS26" s="185"/>
      <c r="FT26" s="186"/>
    </row>
    <row r="27" spans="1:176" ht="11.25" customHeight="1">
      <c r="A27" s="167" t="s">
        <v>52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8"/>
      <c r="BX27" s="154"/>
      <c r="BY27" s="105"/>
      <c r="BZ27" s="105"/>
      <c r="CA27" s="105"/>
      <c r="CB27" s="105"/>
      <c r="CC27" s="105"/>
      <c r="CD27" s="105"/>
      <c r="CE27" s="106"/>
      <c r="CF27" s="155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7"/>
      <c r="CS27" s="158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6"/>
      <c r="DG27" s="158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6"/>
      <c r="DU27" s="145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60"/>
      <c r="EH27" s="145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60"/>
      <c r="EU27" s="145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60"/>
      <c r="FH27" s="145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61"/>
    </row>
    <row r="28" spans="1:176" ht="18.75" customHeight="1">
      <c r="A28" s="188" t="s">
        <v>137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9"/>
      <c r="BX28" s="190"/>
      <c r="BY28" s="191"/>
      <c r="BZ28" s="191"/>
      <c r="CA28" s="191"/>
      <c r="CB28" s="191"/>
      <c r="CC28" s="191"/>
      <c r="CD28" s="191"/>
      <c r="CE28" s="192"/>
      <c r="CF28" s="193" t="s">
        <v>79</v>
      </c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5"/>
      <c r="CS28" s="196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2"/>
      <c r="DG28" s="196" t="s">
        <v>55</v>
      </c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2"/>
      <c r="DU28" s="197">
        <f>SUM(DU29,DU32,DU37,DU41,DU45)</f>
        <v>2229829.5</v>
      </c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9"/>
      <c r="EH28" s="197">
        <f>SUM(EH29,EH32,EH37,EH41,EH45)</f>
        <v>2187400</v>
      </c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9"/>
      <c r="EU28" s="197">
        <f>SUM(EU29,EU32,EU37,EU41,EU45)</f>
        <v>2268600</v>
      </c>
      <c r="EV28" s="198"/>
      <c r="EW28" s="198"/>
      <c r="EX28" s="198"/>
      <c r="EY28" s="198"/>
      <c r="EZ28" s="198"/>
      <c r="FA28" s="198"/>
      <c r="FB28" s="198"/>
      <c r="FC28" s="198"/>
      <c r="FD28" s="198"/>
      <c r="FE28" s="198"/>
      <c r="FF28" s="198"/>
      <c r="FG28" s="199"/>
      <c r="FH28" s="197"/>
      <c r="FI28" s="200"/>
      <c r="FJ28" s="200"/>
      <c r="FK28" s="200"/>
      <c r="FL28" s="200"/>
      <c r="FM28" s="200"/>
      <c r="FN28" s="200"/>
      <c r="FO28" s="200"/>
      <c r="FP28" s="200"/>
      <c r="FQ28" s="200"/>
      <c r="FR28" s="200"/>
      <c r="FS28" s="200"/>
      <c r="FT28" s="201"/>
    </row>
    <row r="29" spans="1:176" ht="18.75" customHeight="1">
      <c r="A29" s="202" t="s">
        <v>138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3"/>
      <c r="BX29" s="190"/>
      <c r="BY29" s="191"/>
      <c r="BZ29" s="191"/>
      <c r="CA29" s="191"/>
      <c r="CB29" s="191"/>
      <c r="CC29" s="191"/>
      <c r="CD29" s="191"/>
      <c r="CE29" s="192"/>
      <c r="CF29" s="193" t="s">
        <v>79</v>
      </c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5"/>
      <c r="CS29" s="196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2"/>
      <c r="DG29" s="196" t="s">
        <v>55</v>
      </c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2"/>
      <c r="DU29" s="197">
        <f>SUM(DU30,DU31)</f>
        <v>60300</v>
      </c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9"/>
      <c r="EH29" s="197">
        <f>SUM(EH30,EH31)</f>
        <v>60300</v>
      </c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9"/>
      <c r="EU29" s="197">
        <f>SUM(EU30,EU31)</f>
        <v>60300</v>
      </c>
      <c r="EV29" s="198"/>
      <c r="EW29" s="198"/>
      <c r="EX29" s="198"/>
      <c r="EY29" s="198"/>
      <c r="EZ29" s="198"/>
      <c r="FA29" s="198"/>
      <c r="FB29" s="198"/>
      <c r="FC29" s="198"/>
      <c r="FD29" s="198"/>
      <c r="FE29" s="198"/>
      <c r="FF29" s="198"/>
      <c r="FG29" s="199"/>
      <c r="FH29" s="197"/>
      <c r="FI29" s="200"/>
      <c r="FJ29" s="200"/>
      <c r="FK29" s="200"/>
      <c r="FL29" s="200"/>
      <c r="FM29" s="200"/>
      <c r="FN29" s="200"/>
      <c r="FO29" s="200"/>
      <c r="FP29" s="200"/>
      <c r="FQ29" s="200"/>
      <c r="FR29" s="200"/>
      <c r="FS29" s="200"/>
      <c r="FT29" s="201"/>
    </row>
    <row r="30" spans="1:176" ht="18.75" customHeight="1">
      <c r="A30" s="202" t="s">
        <v>139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3"/>
      <c r="BX30" s="190"/>
      <c r="BY30" s="191"/>
      <c r="BZ30" s="191"/>
      <c r="CA30" s="191"/>
      <c r="CB30" s="191"/>
      <c r="CC30" s="191"/>
      <c r="CD30" s="191"/>
      <c r="CE30" s="192"/>
      <c r="CF30" s="193" t="s">
        <v>79</v>
      </c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5"/>
      <c r="CS30" s="196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2"/>
      <c r="DG30" s="196" t="s">
        <v>55</v>
      </c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2"/>
      <c r="DU30" s="197">
        <v>44700</v>
      </c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9"/>
      <c r="EH30" s="197">
        <v>44700</v>
      </c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199"/>
      <c r="EU30" s="197">
        <v>44700</v>
      </c>
      <c r="EV30" s="198"/>
      <c r="EW30" s="198"/>
      <c r="EX30" s="198"/>
      <c r="EY30" s="198"/>
      <c r="EZ30" s="198"/>
      <c r="FA30" s="198"/>
      <c r="FB30" s="198"/>
      <c r="FC30" s="198"/>
      <c r="FD30" s="198"/>
      <c r="FE30" s="198"/>
      <c r="FF30" s="198"/>
      <c r="FG30" s="199"/>
      <c r="FH30" s="197"/>
      <c r="FI30" s="200"/>
      <c r="FJ30" s="200"/>
      <c r="FK30" s="200"/>
      <c r="FL30" s="200"/>
      <c r="FM30" s="200"/>
      <c r="FN30" s="200"/>
      <c r="FO30" s="200"/>
      <c r="FP30" s="200"/>
      <c r="FQ30" s="200"/>
      <c r="FR30" s="200"/>
      <c r="FS30" s="200"/>
      <c r="FT30" s="201"/>
    </row>
    <row r="31" spans="1:176" ht="18.75" customHeight="1">
      <c r="A31" s="202" t="s">
        <v>140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3"/>
      <c r="BX31" s="204"/>
      <c r="BY31" s="205"/>
      <c r="BZ31" s="205"/>
      <c r="CA31" s="205"/>
      <c r="CB31" s="205"/>
      <c r="CC31" s="205"/>
      <c r="CD31" s="205"/>
      <c r="CE31" s="206"/>
      <c r="CF31" s="207" t="s">
        <v>79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9"/>
      <c r="CS31" s="210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6"/>
      <c r="DG31" s="210" t="s">
        <v>55</v>
      </c>
      <c r="DH31" s="205"/>
      <c r="DI31" s="205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6"/>
      <c r="DU31" s="211">
        <v>15600</v>
      </c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3"/>
      <c r="EH31" s="211">
        <v>15600</v>
      </c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3"/>
      <c r="EU31" s="211">
        <v>15600</v>
      </c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3"/>
      <c r="FH31" s="211"/>
      <c r="FI31" s="214"/>
      <c r="FJ31" s="214"/>
      <c r="FK31" s="214"/>
      <c r="FL31" s="214"/>
      <c r="FM31" s="214"/>
      <c r="FN31" s="214"/>
      <c r="FO31" s="214"/>
      <c r="FP31" s="214"/>
      <c r="FQ31" s="214"/>
      <c r="FR31" s="214"/>
      <c r="FS31" s="214"/>
      <c r="FT31" s="215"/>
    </row>
    <row r="32" spans="1:176" ht="18.75" customHeight="1">
      <c r="A32" s="188" t="s">
        <v>141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9"/>
      <c r="BX32" s="190"/>
      <c r="BY32" s="191"/>
      <c r="BZ32" s="191"/>
      <c r="CA32" s="191"/>
      <c r="CB32" s="191"/>
      <c r="CC32" s="191"/>
      <c r="CD32" s="191"/>
      <c r="CE32" s="192"/>
      <c r="CF32" s="193" t="s">
        <v>79</v>
      </c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5"/>
      <c r="CS32" s="196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2"/>
      <c r="DG32" s="196" t="s">
        <v>55</v>
      </c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2"/>
      <c r="DU32" s="197">
        <f>SUM(DU33,DU34,DU35,DU36)</f>
        <v>409329.5</v>
      </c>
      <c r="DV32" s="198"/>
      <c r="DW32" s="198"/>
      <c r="DX32" s="198"/>
      <c r="DY32" s="198"/>
      <c r="DZ32" s="198"/>
      <c r="EA32" s="198"/>
      <c r="EB32" s="198"/>
      <c r="EC32" s="198"/>
      <c r="ED32" s="198"/>
      <c r="EE32" s="198"/>
      <c r="EF32" s="198"/>
      <c r="EG32" s="199"/>
      <c r="EH32" s="197">
        <f>SUM(EH33,EH34,EH35,EH36)</f>
        <v>415100</v>
      </c>
      <c r="EI32" s="198"/>
      <c r="EJ32" s="198"/>
      <c r="EK32" s="198"/>
      <c r="EL32" s="198"/>
      <c r="EM32" s="198"/>
      <c r="EN32" s="198"/>
      <c r="EO32" s="198"/>
      <c r="EP32" s="198"/>
      <c r="EQ32" s="198"/>
      <c r="ER32" s="198"/>
      <c r="ES32" s="198"/>
      <c r="ET32" s="199"/>
      <c r="EU32" s="197">
        <f>SUM(EU33,EU34,EU35,EU36)</f>
        <v>433300</v>
      </c>
      <c r="EV32" s="198"/>
      <c r="EW32" s="198"/>
      <c r="EX32" s="198"/>
      <c r="EY32" s="198"/>
      <c r="EZ32" s="198"/>
      <c r="FA32" s="198"/>
      <c r="FB32" s="198"/>
      <c r="FC32" s="198"/>
      <c r="FD32" s="198"/>
      <c r="FE32" s="198"/>
      <c r="FF32" s="198"/>
      <c r="FG32" s="199"/>
      <c r="FH32" s="197"/>
      <c r="FI32" s="200"/>
      <c r="FJ32" s="200"/>
      <c r="FK32" s="200"/>
      <c r="FL32" s="200"/>
      <c r="FM32" s="200"/>
      <c r="FN32" s="200"/>
      <c r="FO32" s="200"/>
      <c r="FP32" s="200"/>
      <c r="FQ32" s="200"/>
      <c r="FR32" s="200"/>
      <c r="FS32" s="200"/>
      <c r="FT32" s="201"/>
    </row>
    <row r="33" spans="1:176" ht="18.75" customHeight="1">
      <c r="A33" s="188" t="s">
        <v>142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9"/>
      <c r="BX33" s="190"/>
      <c r="BY33" s="191"/>
      <c r="BZ33" s="191"/>
      <c r="CA33" s="191"/>
      <c r="CB33" s="191"/>
      <c r="CC33" s="191"/>
      <c r="CD33" s="191"/>
      <c r="CE33" s="192"/>
      <c r="CF33" s="193" t="s">
        <v>136</v>
      </c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5"/>
      <c r="CS33" s="196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2"/>
      <c r="DG33" s="196" t="s">
        <v>55</v>
      </c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2"/>
      <c r="DU33" s="197">
        <v>392729.5</v>
      </c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9"/>
      <c r="EH33" s="197">
        <v>398500</v>
      </c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9"/>
      <c r="EU33" s="197">
        <v>416700</v>
      </c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  <c r="FF33" s="198"/>
      <c r="FG33" s="199"/>
      <c r="FH33" s="197"/>
      <c r="FI33" s="200"/>
      <c r="FJ33" s="200"/>
      <c r="FK33" s="200"/>
      <c r="FL33" s="200"/>
      <c r="FM33" s="200"/>
      <c r="FN33" s="200"/>
      <c r="FO33" s="200"/>
      <c r="FP33" s="200"/>
      <c r="FQ33" s="200"/>
      <c r="FR33" s="200"/>
      <c r="FS33" s="200"/>
      <c r="FT33" s="201"/>
    </row>
    <row r="34" spans="1:176" ht="18.75" customHeight="1">
      <c r="A34" s="188" t="s">
        <v>143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9"/>
      <c r="BX34" s="190"/>
      <c r="BY34" s="191"/>
      <c r="BZ34" s="191"/>
      <c r="CA34" s="191"/>
      <c r="CB34" s="191"/>
      <c r="CC34" s="191"/>
      <c r="CD34" s="191"/>
      <c r="CE34" s="192"/>
      <c r="CF34" s="193" t="s">
        <v>79</v>
      </c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5"/>
      <c r="CS34" s="196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2"/>
      <c r="DG34" s="196" t="s">
        <v>55</v>
      </c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2"/>
      <c r="DU34" s="197">
        <v>4200</v>
      </c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9"/>
      <c r="EH34" s="197">
        <v>4200</v>
      </c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8"/>
      <c r="ET34" s="199"/>
      <c r="EU34" s="197">
        <v>4200</v>
      </c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9"/>
      <c r="FH34" s="197"/>
      <c r="FI34" s="200"/>
      <c r="FJ34" s="200"/>
      <c r="FK34" s="200"/>
      <c r="FL34" s="200"/>
      <c r="FM34" s="200"/>
      <c r="FN34" s="200"/>
      <c r="FO34" s="200"/>
      <c r="FP34" s="200"/>
      <c r="FQ34" s="200"/>
      <c r="FR34" s="200"/>
      <c r="FS34" s="200"/>
      <c r="FT34" s="201"/>
    </row>
    <row r="35" spans="1:176" ht="18.75" customHeight="1">
      <c r="A35" s="188" t="s">
        <v>144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9"/>
      <c r="BX35" s="190"/>
      <c r="BY35" s="191"/>
      <c r="BZ35" s="191"/>
      <c r="CA35" s="191"/>
      <c r="CB35" s="191"/>
      <c r="CC35" s="191"/>
      <c r="CD35" s="191"/>
      <c r="CE35" s="192"/>
      <c r="CF35" s="193" t="s">
        <v>79</v>
      </c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5"/>
      <c r="CS35" s="196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2"/>
      <c r="DG35" s="196" t="s">
        <v>55</v>
      </c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2"/>
      <c r="DU35" s="197">
        <v>4000</v>
      </c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9"/>
      <c r="EH35" s="197">
        <v>4000</v>
      </c>
      <c r="EI35" s="198"/>
      <c r="EJ35" s="198"/>
      <c r="EK35" s="198"/>
      <c r="EL35" s="198"/>
      <c r="EM35" s="198"/>
      <c r="EN35" s="198"/>
      <c r="EO35" s="198"/>
      <c r="EP35" s="198"/>
      <c r="EQ35" s="198"/>
      <c r="ER35" s="198"/>
      <c r="ES35" s="198"/>
      <c r="ET35" s="199"/>
      <c r="EU35" s="197">
        <v>4000</v>
      </c>
      <c r="EV35" s="198"/>
      <c r="EW35" s="198"/>
      <c r="EX35" s="198"/>
      <c r="EY35" s="198"/>
      <c r="EZ35" s="198"/>
      <c r="FA35" s="198"/>
      <c r="FB35" s="198"/>
      <c r="FC35" s="198"/>
      <c r="FD35" s="198"/>
      <c r="FE35" s="198"/>
      <c r="FF35" s="198"/>
      <c r="FG35" s="199"/>
      <c r="FH35" s="197"/>
      <c r="FI35" s="200"/>
      <c r="FJ35" s="200"/>
      <c r="FK35" s="200"/>
      <c r="FL35" s="200"/>
      <c r="FM35" s="200"/>
      <c r="FN35" s="200"/>
      <c r="FO35" s="200"/>
      <c r="FP35" s="200"/>
      <c r="FQ35" s="200"/>
      <c r="FR35" s="200"/>
      <c r="FS35" s="200"/>
      <c r="FT35" s="201"/>
    </row>
    <row r="36" spans="1:176" ht="18.75" customHeight="1">
      <c r="A36" s="188" t="s">
        <v>145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9"/>
      <c r="BX36" s="190"/>
      <c r="BY36" s="191"/>
      <c r="BZ36" s="191"/>
      <c r="CA36" s="191"/>
      <c r="CB36" s="191"/>
      <c r="CC36" s="191"/>
      <c r="CD36" s="191"/>
      <c r="CE36" s="192"/>
      <c r="CF36" s="193" t="s">
        <v>79</v>
      </c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5"/>
      <c r="CS36" s="196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2"/>
      <c r="DG36" s="196" t="s">
        <v>55</v>
      </c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2"/>
      <c r="DU36" s="197">
        <v>8400</v>
      </c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9"/>
      <c r="EH36" s="197">
        <v>8400</v>
      </c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9"/>
      <c r="EU36" s="197">
        <v>8400</v>
      </c>
      <c r="EV36" s="198"/>
      <c r="EW36" s="198"/>
      <c r="EX36" s="198"/>
      <c r="EY36" s="198"/>
      <c r="EZ36" s="198"/>
      <c r="FA36" s="198"/>
      <c r="FB36" s="198"/>
      <c r="FC36" s="198"/>
      <c r="FD36" s="198"/>
      <c r="FE36" s="198"/>
      <c r="FF36" s="198"/>
      <c r="FG36" s="199"/>
      <c r="FH36" s="197"/>
      <c r="FI36" s="200"/>
      <c r="FJ36" s="200"/>
      <c r="FK36" s="200"/>
      <c r="FL36" s="200"/>
      <c r="FM36" s="200"/>
      <c r="FN36" s="200"/>
      <c r="FO36" s="200"/>
      <c r="FP36" s="200"/>
      <c r="FQ36" s="200"/>
      <c r="FR36" s="200"/>
      <c r="FS36" s="200"/>
      <c r="FT36" s="201"/>
    </row>
    <row r="37" spans="1:176" ht="18.75" customHeight="1">
      <c r="A37" s="188" t="s">
        <v>146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9"/>
      <c r="BX37" s="190"/>
      <c r="BY37" s="191"/>
      <c r="BZ37" s="191"/>
      <c r="CA37" s="191"/>
      <c r="CB37" s="191"/>
      <c r="CC37" s="191"/>
      <c r="CD37" s="191"/>
      <c r="CE37" s="192"/>
      <c r="CF37" s="193" t="s">
        <v>79</v>
      </c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5"/>
      <c r="CS37" s="196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2"/>
      <c r="DG37" s="196" t="s">
        <v>55</v>
      </c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2"/>
      <c r="DU37" s="197">
        <f>SUM(DU38,DU39,DU40)</f>
        <v>370800</v>
      </c>
      <c r="DV37" s="198"/>
      <c r="DW37" s="198"/>
      <c r="DX37" s="198"/>
      <c r="DY37" s="198"/>
      <c r="DZ37" s="198"/>
      <c r="EA37" s="198"/>
      <c r="EB37" s="198"/>
      <c r="EC37" s="198"/>
      <c r="ED37" s="198"/>
      <c r="EE37" s="198"/>
      <c r="EF37" s="198"/>
      <c r="EG37" s="199"/>
      <c r="EH37" s="197">
        <f>SUM(EH38,EH39,EH40)</f>
        <v>279200</v>
      </c>
      <c r="EI37" s="198"/>
      <c r="EJ37" s="198"/>
      <c r="EK37" s="198"/>
      <c r="EL37" s="198"/>
      <c r="EM37" s="198"/>
      <c r="EN37" s="198"/>
      <c r="EO37" s="198"/>
      <c r="EP37" s="198"/>
      <c r="EQ37" s="198"/>
      <c r="ER37" s="198"/>
      <c r="ES37" s="198"/>
      <c r="ET37" s="199"/>
      <c r="EU37" s="197">
        <f>SUM(EU38,EU39,EU40)</f>
        <v>279200</v>
      </c>
      <c r="EV37" s="198"/>
      <c r="EW37" s="198"/>
      <c r="EX37" s="198"/>
      <c r="EY37" s="198"/>
      <c r="EZ37" s="198"/>
      <c r="FA37" s="198"/>
      <c r="FB37" s="198"/>
      <c r="FC37" s="198"/>
      <c r="FD37" s="198"/>
      <c r="FE37" s="198"/>
      <c r="FF37" s="198"/>
      <c r="FG37" s="199"/>
      <c r="FH37" s="197"/>
      <c r="FI37" s="200"/>
      <c r="FJ37" s="200"/>
      <c r="FK37" s="200"/>
      <c r="FL37" s="200"/>
      <c r="FM37" s="200"/>
      <c r="FN37" s="200"/>
      <c r="FO37" s="200"/>
      <c r="FP37" s="200"/>
      <c r="FQ37" s="200"/>
      <c r="FR37" s="200"/>
      <c r="FS37" s="200"/>
      <c r="FT37" s="201"/>
    </row>
    <row r="38" spans="1:176" ht="18.75" customHeight="1">
      <c r="A38" s="188" t="s">
        <v>147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9"/>
      <c r="BX38" s="190"/>
      <c r="BY38" s="191"/>
      <c r="BZ38" s="191"/>
      <c r="CA38" s="191"/>
      <c r="CB38" s="191"/>
      <c r="CC38" s="191"/>
      <c r="CD38" s="191"/>
      <c r="CE38" s="192"/>
      <c r="CF38" s="193" t="s">
        <v>79</v>
      </c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5"/>
      <c r="CS38" s="196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2"/>
      <c r="DG38" s="196" t="s">
        <v>55</v>
      </c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2"/>
      <c r="DU38" s="197">
        <v>280000</v>
      </c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9"/>
      <c r="EH38" s="197">
        <v>200000</v>
      </c>
      <c r="EI38" s="198"/>
      <c r="EJ38" s="198"/>
      <c r="EK38" s="198"/>
      <c r="EL38" s="198"/>
      <c r="EM38" s="198"/>
      <c r="EN38" s="198"/>
      <c r="EO38" s="198"/>
      <c r="EP38" s="198"/>
      <c r="EQ38" s="198"/>
      <c r="ER38" s="198"/>
      <c r="ES38" s="198"/>
      <c r="ET38" s="199"/>
      <c r="EU38" s="197">
        <v>200000</v>
      </c>
      <c r="EV38" s="198"/>
      <c r="EW38" s="198"/>
      <c r="EX38" s="198"/>
      <c r="EY38" s="198"/>
      <c r="EZ38" s="198"/>
      <c r="FA38" s="198"/>
      <c r="FB38" s="198"/>
      <c r="FC38" s="198"/>
      <c r="FD38" s="198"/>
      <c r="FE38" s="198"/>
      <c r="FF38" s="198"/>
      <c r="FG38" s="199"/>
      <c r="FH38" s="197"/>
      <c r="FI38" s="200"/>
      <c r="FJ38" s="200"/>
      <c r="FK38" s="200"/>
      <c r="FL38" s="200"/>
      <c r="FM38" s="200"/>
      <c r="FN38" s="200"/>
      <c r="FO38" s="200"/>
      <c r="FP38" s="200"/>
      <c r="FQ38" s="200"/>
      <c r="FR38" s="200"/>
      <c r="FS38" s="200"/>
      <c r="FT38" s="201"/>
    </row>
    <row r="39" spans="1:176" ht="18.75" customHeight="1">
      <c r="A39" s="188" t="s">
        <v>148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9"/>
      <c r="BX39" s="190"/>
      <c r="BY39" s="191"/>
      <c r="BZ39" s="191"/>
      <c r="CA39" s="191"/>
      <c r="CB39" s="191"/>
      <c r="CC39" s="191"/>
      <c r="CD39" s="191"/>
      <c r="CE39" s="192"/>
      <c r="CF39" s="193" t="s">
        <v>79</v>
      </c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5"/>
      <c r="CS39" s="196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2"/>
      <c r="DG39" s="196" t="s">
        <v>55</v>
      </c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2"/>
      <c r="DU39" s="197">
        <v>63000</v>
      </c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9"/>
      <c r="EH39" s="197">
        <v>60900</v>
      </c>
      <c r="EI39" s="198"/>
      <c r="EJ39" s="198"/>
      <c r="EK39" s="198"/>
      <c r="EL39" s="198"/>
      <c r="EM39" s="198"/>
      <c r="EN39" s="198"/>
      <c r="EO39" s="198"/>
      <c r="EP39" s="198"/>
      <c r="EQ39" s="198"/>
      <c r="ER39" s="198"/>
      <c r="ES39" s="198"/>
      <c r="ET39" s="199"/>
      <c r="EU39" s="197">
        <v>60900</v>
      </c>
      <c r="EV39" s="198"/>
      <c r="EW39" s="198"/>
      <c r="EX39" s="198"/>
      <c r="EY39" s="198"/>
      <c r="EZ39" s="198"/>
      <c r="FA39" s="198"/>
      <c r="FB39" s="198"/>
      <c r="FC39" s="198"/>
      <c r="FD39" s="198"/>
      <c r="FE39" s="198"/>
      <c r="FF39" s="198"/>
      <c r="FG39" s="199"/>
      <c r="FH39" s="197"/>
      <c r="FI39" s="200"/>
      <c r="FJ39" s="200"/>
      <c r="FK39" s="200"/>
      <c r="FL39" s="200"/>
      <c r="FM39" s="200"/>
      <c r="FN39" s="200"/>
      <c r="FO39" s="200"/>
      <c r="FP39" s="200"/>
      <c r="FQ39" s="200"/>
      <c r="FR39" s="200"/>
      <c r="FS39" s="200"/>
      <c r="FT39" s="201"/>
    </row>
    <row r="40" spans="1:176" ht="18.75" customHeight="1">
      <c r="A40" s="188" t="s">
        <v>149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9"/>
      <c r="BX40" s="190"/>
      <c r="BY40" s="191"/>
      <c r="BZ40" s="191"/>
      <c r="CA40" s="191"/>
      <c r="CB40" s="191"/>
      <c r="CC40" s="191"/>
      <c r="CD40" s="191"/>
      <c r="CE40" s="192"/>
      <c r="CF40" s="193" t="s">
        <v>79</v>
      </c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5"/>
      <c r="CS40" s="196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2"/>
      <c r="DG40" s="196" t="s">
        <v>55</v>
      </c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2"/>
      <c r="DU40" s="197">
        <v>27800</v>
      </c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9"/>
      <c r="EH40" s="197">
        <v>18300</v>
      </c>
      <c r="EI40" s="198"/>
      <c r="EJ40" s="198"/>
      <c r="EK40" s="198"/>
      <c r="EL40" s="198"/>
      <c r="EM40" s="198"/>
      <c r="EN40" s="198"/>
      <c r="EO40" s="198"/>
      <c r="EP40" s="198"/>
      <c r="EQ40" s="198"/>
      <c r="ER40" s="198"/>
      <c r="ES40" s="198"/>
      <c r="ET40" s="199"/>
      <c r="EU40" s="197">
        <v>18300</v>
      </c>
      <c r="EV40" s="198"/>
      <c r="EW40" s="198"/>
      <c r="EX40" s="198"/>
      <c r="EY40" s="198"/>
      <c r="EZ40" s="198"/>
      <c r="FA40" s="198"/>
      <c r="FB40" s="198"/>
      <c r="FC40" s="198"/>
      <c r="FD40" s="198"/>
      <c r="FE40" s="198"/>
      <c r="FF40" s="198"/>
      <c r="FG40" s="199"/>
      <c r="FH40" s="197"/>
      <c r="FI40" s="200"/>
      <c r="FJ40" s="200"/>
      <c r="FK40" s="200"/>
      <c r="FL40" s="200"/>
      <c r="FM40" s="200"/>
      <c r="FN40" s="200"/>
      <c r="FO40" s="200"/>
      <c r="FP40" s="200"/>
      <c r="FQ40" s="200"/>
      <c r="FR40" s="200"/>
      <c r="FS40" s="200"/>
      <c r="FT40" s="201"/>
    </row>
    <row r="41" spans="1:176" ht="18.75" customHeight="1">
      <c r="A41" s="188" t="s">
        <v>150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9"/>
      <c r="BX41" s="190"/>
      <c r="BY41" s="191"/>
      <c r="BZ41" s="191"/>
      <c r="CA41" s="191"/>
      <c r="CB41" s="191"/>
      <c r="CC41" s="191"/>
      <c r="CD41" s="191"/>
      <c r="CE41" s="192"/>
      <c r="CF41" s="193" t="s">
        <v>79</v>
      </c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5"/>
      <c r="CS41" s="196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2"/>
      <c r="DG41" s="196" t="s">
        <v>55</v>
      </c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2"/>
      <c r="DU41" s="197">
        <f>SUM(DU42,DU43,DU44)</f>
        <v>1382400</v>
      </c>
      <c r="DV41" s="198"/>
      <c r="DW41" s="198"/>
      <c r="DX41" s="198"/>
      <c r="DY41" s="198"/>
      <c r="DZ41" s="198"/>
      <c r="EA41" s="198"/>
      <c r="EB41" s="198"/>
      <c r="EC41" s="198"/>
      <c r="ED41" s="198"/>
      <c r="EE41" s="198"/>
      <c r="EF41" s="198"/>
      <c r="EG41" s="199"/>
      <c r="EH41" s="197">
        <f>SUM(EH42,EH43,EH44)</f>
        <v>1427800</v>
      </c>
      <c r="EI41" s="198"/>
      <c r="EJ41" s="198"/>
      <c r="EK41" s="198"/>
      <c r="EL41" s="198"/>
      <c r="EM41" s="198"/>
      <c r="EN41" s="198"/>
      <c r="EO41" s="198"/>
      <c r="EP41" s="198"/>
      <c r="EQ41" s="198"/>
      <c r="ER41" s="198"/>
      <c r="ES41" s="198"/>
      <c r="ET41" s="199"/>
      <c r="EU41" s="197">
        <f>SUM(EU42,EU43,EU44)</f>
        <v>1490800</v>
      </c>
      <c r="EV41" s="198"/>
      <c r="EW41" s="198"/>
      <c r="EX41" s="198"/>
      <c r="EY41" s="198"/>
      <c r="EZ41" s="198"/>
      <c r="FA41" s="198"/>
      <c r="FB41" s="198"/>
      <c r="FC41" s="198"/>
      <c r="FD41" s="198"/>
      <c r="FE41" s="198"/>
      <c r="FF41" s="198"/>
      <c r="FG41" s="199"/>
      <c r="FH41" s="197"/>
      <c r="FI41" s="200"/>
      <c r="FJ41" s="200"/>
      <c r="FK41" s="200"/>
      <c r="FL41" s="200"/>
      <c r="FM41" s="200"/>
      <c r="FN41" s="200"/>
      <c r="FO41" s="200"/>
      <c r="FP41" s="200"/>
      <c r="FQ41" s="200"/>
      <c r="FR41" s="200"/>
      <c r="FS41" s="200"/>
      <c r="FT41" s="201"/>
    </row>
    <row r="42" spans="1:176" ht="18.75" customHeight="1">
      <c r="A42" s="188" t="s">
        <v>151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9"/>
      <c r="BX42" s="190"/>
      <c r="BY42" s="191"/>
      <c r="BZ42" s="191"/>
      <c r="CA42" s="191"/>
      <c r="CB42" s="191"/>
      <c r="CC42" s="191"/>
      <c r="CD42" s="191"/>
      <c r="CE42" s="192"/>
      <c r="CF42" s="193" t="s">
        <v>79</v>
      </c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5"/>
      <c r="CS42" s="196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2"/>
      <c r="DG42" s="196" t="s">
        <v>55</v>
      </c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2"/>
      <c r="DU42" s="197">
        <v>26400</v>
      </c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9"/>
      <c r="EH42" s="197">
        <v>26400</v>
      </c>
      <c r="EI42" s="198"/>
      <c r="EJ42" s="198"/>
      <c r="EK42" s="198"/>
      <c r="EL42" s="198"/>
      <c r="EM42" s="198"/>
      <c r="EN42" s="198"/>
      <c r="EO42" s="198"/>
      <c r="EP42" s="198"/>
      <c r="EQ42" s="198"/>
      <c r="ER42" s="198"/>
      <c r="ES42" s="198"/>
      <c r="ET42" s="199"/>
      <c r="EU42" s="197">
        <v>26400</v>
      </c>
      <c r="EV42" s="198"/>
      <c r="EW42" s="198"/>
      <c r="EX42" s="198"/>
      <c r="EY42" s="198"/>
      <c r="EZ42" s="198"/>
      <c r="FA42" s="198"/>
      <c r="FB42" s="198"/>
      <c r="FC42" s="198"/>
      <c r="FD42" s="198"/>
      <c r="FE42" s="198"/>
      <c r="FF42" s="198"/>
      <c r="FG42" s="199"/>
      <c r="FH42" s="197"/>
      <c r="FI42" s="200"/>
      <c r="FJ42" s="200"/>
      <c r="FK42" s="200"/>
      <c r="FL42" s="200"/>
      <c r="FM42" s="200"/>
      <c r="FN42" s="200"/>
      <c r="FO42" s="200"/>
      <c r="FP42" s="200"/>
      <c r="FQ42" s="200"/>
      <c r="FR42" s="200"/>
      <c r="FS42" s="200"/>
      <c r="FT42" s="201"/>
    </row>
    <row r="43" spans="1:176" ht="18.75" customHeight="1">
      <c r="A43" s="202" t="s">
        <v>152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3"/>
      <c r="BX43" s="190"/>
      <c r="BY43" s="191"/>
      <c r="BZ43" s="191"/>
      <c r="CA43" s="191"/>
      <c r="CB43" s="191"/>
      <c r="CC43" s="191"/>
      <c r="CD43" s="191"/>
      <c r="CE43" s="192"/>
      <c r="CF43" s="193" t="s">
        <v>79</v>
      </c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5"/>
      <c r="CS43" s="196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2"/>
      <c r="DG43" s="196" t="s">
        <v>55</v>
      </c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2"/>
      <c r="DU43" s="197">
        <v>1119200</v>
      </c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  <c r="EG43" s="199"/>
      <c r="EH43" s="197">
        <v>1166600</v>
      </c>
      <c r="EI43" s="198"/>
      <c r="EJ43" s="198"/>
      <c r="EK43" s="198"/>
      <c r="EL43" s="198"/>
      <c r="EM43" s="198"/>
      <c r="EN43" s="198"/>
      <c r="EO43" s="198"/>
      <c r="EP43" s="198"/>
      <c r="EQ43" s="198"/>
      <c r="ER43" s="198"/>
      <c r="ES43" s="198"/>
      <c r="ET43" s="199"/>
      <c r="EU43" s="197">
        <v>1208200</v>
      </c>
      <c r="EV43" s="198"/>
      <c r="EW43" s="198"/>
      <c r="EX43" s="198"/>
      <c r="EY43" s="198"/>
      <c r="EZ43" s="198"/>
      <c r="FA43" s="198"/>
      <c r="FB43" s="198"/>
      <c r="FC43" s="198"/>
      <c r="FD43" s="198"/>
      <c r="FE43" s="198"/>
      <c r="FF43" s="198"/>
      <c r="FG43" s="199"/>
      <c r="FH43" s="197"/>
      <c r="FI43" s="200"/>
      <c r="FJ43" s="200"/>
      <c r="FK43" s="200"/>
      <c r="FL43" s="200"/>
      <c r="FM43" s="200"/>
      <c r="FN43" s="200"/>
      <c r="FO43" s="200"/>
      <c r="FP43" s="200"/>
      <c r="FQ43" s="200"/>
      <c r="FR43" s="200"/>
      <c r="FS43" s="200"/>
      <c r="FT43" s="201"/>
    </row>
    <row r="44" spans="1:176" ht="18.75" customHeight="1">
      <c r="A44" s="202" t="s">
        <v>153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3"/>
      <c r="BX44" s="190"/>
      <c r="BY44" s="191"/>
      <c r="BZ44" s="191"/>
      <c r="CA44" s="191"/>
      <c r="CB44" s="191"/>
      <c r="CC44" s="191"/>
      <c r="CD44" s="191"/>
      <c r="CE44" s="192"/>
      <c r="CF44" s="193" t="s">
        <v>79</v>
      </c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5"/>
      <c r="CS44" s="196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2"/>
      <c r="DG44" s="196" t="s">
        <v>55</v>
      </c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2"/>
      <c r="DU44" s="197">
        <v>236800</v>
      </c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9"/>
      <c r="EH44" s="197">
        <v>234800</v>
      </c>
      <c r="EI44" s="198"/>
      <c r="EJ44" s="198"/>
      <c r="EK44" s="198"/>
      <c r="EL44" s="198"/>
      <c r="EM44" s="198"/>
      <c r="EN44" s="198"/>
      <c r="EO44" s="198"/>
      <c r="EP44" s="198"/>
      <c r="EQ44" s="198"/>
      <c r="ER44" s="198"/>
      <c r="ES44" s="198"/>
      <c r="ET44" s="199"/>
      <c r="EU44" s="197">
        <v>256200</v>
      </c>
      <c r="EV44" s="198"/>
      <c r="EW44" s="198"/>
      <c r="EX44" s="198"/>
      <c r="EY44" s="198"/>
      <c r="EZ44" s="198"/>
      <c r="FA44" s="198"/>
      <c r="FB44" s="198"/>
      <c r="FC44" s="198"/>
      <c r="FD44" s="198"/>
      <c r="FE44" s="198"/>
      <c r="FF44" s="198"/>
      <c r="FG44" s="199"/>
      <c r="FH44" s="197"/>
      <c r="FI44" s="200"/>
      <c r="FJ44" s="200"/>
      <c r="FK44" s="200"/>
      <c r="FL44" s="200"/>
      <c r="FM44" s="200"/>
      <c r="FN44" s="200"/>
      <c r="FO44" s="200"/>
      <c r="FP44" s="200"/>
      <c r="FQ44" s="200"/>
      <c r="FR44" s="200"/>
      <c r="FS44" s="200"/>
      <c r="FT44" s="201"/>
    </row>
    <row r="45" spans="1:176" ht="18.75" customHeight="1">
      <c r="A45" s="188" t="s">
        <v>154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9"/>
      <c r="BX45" s="190"/>
      <c r="BY45" s="191"/>
      <c r="BZ45" s="191"/>
      <c r="CA45" s="191"/>
      <c r="CB45" s="191"/>
      <c r="CC45" s="191"/>
      <c r="CD45" s="191"/>
      <c r="CE45" s="192"/>
      <c r="CF45" s="193" t="s">
        <v>79</v>
      </c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5"/>
      <c r="CS45" s="196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2"/>
      <c r="DG45" s="196" t="s">
        <v>55</v>
      </c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2"/>
      <c r="DU45" s="197">
        <v>7000</v>
      </c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9"/>
      <c r="EH45" s="197">
        <v>5000</v>
      </c>
      <c r="EI45" s="198"/>
      <c r="EJ45" s="198"/>
      <c r="EK45" s="198"/>
      <c r="EL45" s="198"/>
      <c r="EM45" s="198"/>
      <c r="EN45" s="198"/>
      <c r="EO45" s="198"/>
      <c r="EP45" s="198"/>
      <c r="EQ45" s="198"/>
      <c r="ER45" s="198"/>
      <c r="ES45" s="198"/>
      <c r="ET45" s="199"/>
      <c r="EU45" s="197">
        <v>5000</v>
      </c>
      <c r="EV45" s="198"/>
      <c r="EW45" s="198"/>
      <c r="EX45" s="198"/>
      <c r="EY45" s="198"/>
      <c r="EZ45" s="198"/>
      <c r="FA45" s="198"/>
      <c r="FB45" s="198"/>
      <c r="FC45" s="198"/>
      <c r="FD45" s="198"/>
      <c r="FE45" s="198"/>
      <c r="FF45" s="198"/>
      <c r="FG45" s="199"/>
      <c r="FH45" s="197"/>
      <c r="FI45" s="200"/>
      <c r="FJ45" s="200"/>
      <c r="FK45" s="200"/>
      <c r="FL45" s="200"/>
      <c r="FM45" s="200"/>
      <c r="FN45" s="200"/>
      <c r="FO45" s="200"/>
      <c r="FP45" s="200"/>
      <c r="FQ45" s="200"/>
      <c r="FR45" s="200"/>
      <c r="FS45" s="200"/>
      <c r="FT45" s="201"/>
    </row>
    <row r="46" spans="1:176" ht="18.75" customHeight="1">
      <c r="A46" s="202" t="s">
        <v>166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3"/>
      <c r="BX46" s="190"/>
      <c r="BY46" s="191"/>
      <c r="BZ46" s="191"/>
      <c r="CA46" s="191"/>
      <c r="CB46" s="191"/>
      <c r="CC46" s="191"/>
      <c r="CD46" s="191"/>
      <c r="CE46" s="192"/>
      <c r="CF46" s="193" t="s">
        <v>79</v>
      </c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5"/>
      <c r="CS46" s="196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2"/>
      <c r="DG46" s="196" t="s">
        <v>55</v>
      </c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2"/>
      <c r="DU46" s="197">
        <f>SUM(DU47:EG49)</f>
        <v>79900</v>
      </c>
      <c r="DV46" s="198"/>
      <c r="DW46" s="198"/>
      <c r="DX46" s="198"/>
      <c r="DY46" s="198"/>
      <c r="DZ46" s="198"/>
      <c r="EA46" s="198"/>
      <c r="EB46" s="198"/>
      <c r="EC46" s="198"/>
      <c r="ED46" s="198"/>
      <c r="EE46" s="198"/>
      <c r="EF46" s="198"/>
      <c r="EG46" s="199"/>
      <c r="EH46" s="197"/>
      <c r="EI46" s="198"/>
      <c r="EJ46" s="198"/>
      <c r="EK46" s="198"/>
      <c r="EL46" s="198"/>
      <c r="EM46" s="198"/>
      <c r="EN46" s="198"/>
      <c r="EO46" s="198"/>
      <c r="EP46" s="198"/>
      <c r="EQ46" s="198"/>
      <c r="ER46" s="198"/>
      <c r="ES46" s="198"/>
      <c r="ET46" s="199"/>
      <c r="EU46" s="197"/>
      <c r="EV46" s="198"/>
      <c r="EW46" s="198"/>
      <c r="EX46" s="198"/>
      <c r="EY46" s="198"/>
      <c r="EZ46" s="198"/>
      <c r="FA46" s="198"/>
      <c r="FB46" s="198"/>
      <c r="FC46" s="198"/>
      <c r="FD46" s="198"/>
      <c r="FE46" s="198"/>
      <c r="FF46" s="198"/>
      <c r="FG46" s="199"/>
      <c r="FH46" s="197"/>
      <c r="FI46" s="200"/>
      <c r="FJ46" s="200"/>
      <c r="FK46" s="200"/>
      <c r="FL46" s="200"/>
      <c r="FM46" s="200"/>
      <c r="FN46" s="200"/>
      <c r="FO46" s="200"/>
      <c r="FP46" s="200"/>
      <c r="FQ46" s="200"/>
      <c r="FR46" s="200"/>
      <c r="FS46" s="200"/>
      <c r="FT46" s="201"/>
    </row>
    <row r="47" spans="1:176" ht="18.75" customHeight="1">
      <c r="A47" s="202" t="s">
        <v>167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3"/>
      <c r="BX47" s="190"/>
      <c r="BY47" s="191"/>
      <c r="BZ47" s="191"/>
      <c r="CA47" s="191"/>
      <c r="CB47" s="191"/>
      <c r="CC47" s="191"/>
      <c r="CD47" s="191"/>
      <c r="CE47" s="192"/>
      <c r="CF47" s="193" t="s">
        <v>79</v>
      </c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5"/>
      <c r="CS47" s="196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2"/>
      <c r="DG47" s="196" t="s">
        <v>55</v>
      </c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2"/>
      <c r="DU47" s="197">
        <v>1000</v>
      </c>
      <c r="DV47" s="198"/>
      <c r="DW47" s="198"/>
      <c r="DX47" s="198"/>
      <c r="DY47" s="198"/>
      <c r="DZ47" s="198"/>
      <c r="EA47" s="198"/>
      <c r="EB47" s="198"/>
      <c r="EC47" s="198"/>
      <c r="ED47" s="198"/>
      <c r="EE47" s="198"/>
      <c r="EF47" s="198"/>
      <c r="EG47" s="199"/>
      <c r="EH47" s="197"/>
      <c r="EI47" s="198"/>
      <c r="EJ47" s="198"/>
      <c r="EK47" s="198"/>
      <c r="EL47" s="198"/>
      <c r="EM47" s="198"/>
      <c r="EN47" s="198"/>
      <c r="EO47" s="198"/>
      <c r="EP47" s="198"/>
      <c r="EQ47" s="198"/>
      <c r="ER47" s="198"/>
      <c r="ES47" s="198"/>
      <c r="ET47" s="199"/>
      <c r="EU47" s="197"/>
      <c r="EV47" s="198"/>
      <c r="EW47" s="198"/>
      <c r="EX47" s="198"/>
      <c r="EY47" s="198"/>
      <c r="EZ47" s="198"/>
      <c r="FA47" s="198"/>
      <c r="FB47" s="198"/>
      <c r="FC47" s="198"/>
      <c r="FD47" s="198"/>
      <c r="FE47" s="198"/>
      <c r="FF47" s="198"/>
      <c r="FG47" s="199"/>
      <c r="FH47" s="197"/>
      <c r="FI47" s="200"/>
      <c r="FJ47" s="200"/>
      <c r="FK47" s="200"/>
      <c r="FL47" s="200"/>
      <c r="FM47" s="200"/>
      <c r="FN47" s="200"/>
      <c r="FO47" s="200"/>
      <c r="FP47" s="200"/>
      <c r="FQ47" s="200"/>
      <c r="FR47" s="200"/>
      <c r="FS47" s="200"/>
      <c r="FT47" s="201"/>
    </row>
    <row r="48" spans="1:176" ht="18.75" customHeight="1">
      <c r="A48" s="202" t="s">
        <v>177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3"/>
      <c r="BX48" s="190"/>
      <c r="BY48" s="191"/>
      <c r="BZ48" s="191"/>
      <c r="CA48" s="191"/>
      <c r="CB48" s="191"/>
      <c r="CC48" s="191"/>
      <c r="CD48" s="191"/>
      <c r="CE48" s="192"/>
      <c r="CF48" s="193" t="s">
        <v>79</v>
      </c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5"/>
      <c r="CS48" s="196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2"/>
      <c r="DG48" s="196" t="s">
        <v>55</v>
      </c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2"/>
      <c r="DU48" s="197">
        <v>19400</v>
      </c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9"/>
      <c r="EH48" s="197"/>
      <c r="EI48" s="198"/>
      <c r="EJ48" s="198"/>
      <c r="EK48" s="198"/>
      <c r="EL48" s="198"/>
      <c r="EM48" s="198"/>
      <c r="EN48" s="198"/>
      <c r="EO48" s="198"/>
      <c r="EP48" s="198"/>
      <c r="EQ48" s="198"/>
      <c r="ER48" s="198"/>
      <c r="ES48" s="198"/>
      <c r="ET48" s="199"/>
      <c r="EU48" s="197"/>
      <c r="EV48" s="198"/>
      <c r="EW48" s="198"/>
      <c r="EX48" s="198"/>
      <c r="EY48" s="198"/>
      <c r="EZ48" s="198"/>
      <c r="FA48" s="198"/>
      <c r="FB48" s="198"/>
      <c r="FC48" s="198"/>
      <c r="FD48" s="198"/>
      <c r="FE48" s="198"/>
      <c r="FF48" s="198"/>
      <c r="FG48" s="199"/>
      <c r="FH48" s="197"/>
      <c r="FI48" s="200"/>
      <c r="FJ48" s="200"/>
      <c r="FK48" s="200"/>
      <c r="FL48" s="200"/>
      <c r="FM48" s="200"/>
      <c r="FN48" s="200"/>
      <c r="FO48" s="200"/>
      <c r="FP48" s="200"/>
      <c r="FQ48" s="200"/>
      <c r="FR48" s="200"/>
      <c r="FS48" s="200"/>
      <c r="FT48" s="201"/>
    </row>
    <row r="49" spans="1:176" ht="18.75" customHeight="1">
      <c r="A49" s="202" t="s">
        <v>178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3"/>
      <c r="BX49" s="190"/>
      <c r="BY49" s="191"/>
      <c r="BZ49" s="191"/>
      <c r="CA49" s="191"/>
      <c r="CB49" s="191"/>
      <c r="CC49" s="191"/>
      <c r="CD49" s="191"/>
      <c r="CE49" s="192"/>
      <c r="CF49" s="193" t="s">
        <v>79</v>
      </c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5"/>
      <c r="CS49" s="196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2"/>
      <c r="DG49" s="196" t="s">
        <v>55</v>
      </c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2"/>
      <c r="DU49" s="197">
        <v>59500</v>
      </c>
      <c r="DV49" s="198"/>
      <c r="DW49" s="198"/>
      <c r="DX49" s="198"/>
      <c r="DY49" s="198"/>
      <c r="DZ49" s="198"/>
      <c r="EA49" s="198"/>
      <c r="EB49" s="198"/>
      <c r="EC49" s="198"/>
      <c r="ED49" s="198"/>
      <c r="EE49" s="198"/>
      <c r="EF49" s="198"/>
      <c r="EG49" s="199"/>
      <c r="EH49" s="197"/>
      <c r="EI49" s="198"/>
      <c r="EJ49" s="198"/>
      <c r="EK49" s="198"/>
      <c r="EL49" s="198"/>
      <c r="EM49" s="198"/>
      <c r="EN49" s="198"/>
      <c r="EO49" s="198"/>
      <c r="EP49" s="198"/>
      <c r="EQ49" s="198"/>
      <c r="ER49" s="198"/>
      <c r="ES49" s="198"/>
      <c r="ET49" s="199"/>
      <c r="EU49" s="197"/>
      <c r="EV49" s="198"/>
      <c r="EW49" s="198"/>
      <c r="EX49" s="198"/>
      <c r="EY49" s="198"/>
      <c r="EZ49" s="198"/>
      <c r="FA49" s="198"/>
      <c r="FB49" s="198"/>
      <c r="FC49" s="198"/>
      <c r="FD49" s="198"/>
      <c r="FE49" s="198"/>
      <c r="FF49" s="198"/>
      <c r="FG49" s="199"/>
      <c r="FH49" s="197"/>
      <c r="FI49" s="200"/>
      <c r="FJ49" s="200"/>
      <c r="FK49" s="200"/>
      <c r="FL49" s="200"/>
      <c r="FM49" s="200"/>
      <c r="FN49" s="200"/>
      <c r="FO49" s="200"/>
      <c r="FP49" s="200"/>
      <c r="FQ49" s="200"/>
      <c r="FR49" s="200"/>
      <c r="FS49" s="200"/>
      <c r="FT49" s="201"/>
    </row>
    <row r="50" spans="1:176" ht="34.5" customHeight="1">
      <c r="A50" s="202" t="s">
        <v>155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3"/>
      <c r="BX50" s="190"/>
      <c r="BY50" s="191"/>
      <c r="BZ50" s="191"/>
      <c r="CA50" s="191"/>
      <c r="CB50" s="191"/>
      <c r="CC50" s="191"/>
      <c r="CD50" s="191"/>
      <c r="CE50" s="192"/>
      <c r="CF50" s="193" t="s">
        <v>79</v>
      </c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5"/>
      <c r="CS50" s="196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2"/>
      <c r="DG50" s="196" t="s">
        <v>55</v>
      </c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2"/>
      <c r="DU50" s="197">
        <v>6700</v>
      </c>
      <c r="DV50" s="198"/>
      <c r="DW50" s="198"/>
      <c r="DX50" s="198"/>
      <c r="DY50" s="198"/>
      <c r="DZ50" s="198"/>
      <c r="EA50" s="198"/>
      <c r="EB50" s="198"/>
      <c r="EC50" s="198"/>
      <c r="ED50" s="198"/>
      <c r="EE50" s="198"/>
      <c r="EF50" s="198"/>
      <c r="EG50" s="199"/>
      <c r="EH50" s="197">
        <v>6700</v>
      </c>
      <c r="EI50" s="198"/>
      <c r="EJ50" s="198"/>
      <c r="EK50" s="198"/>
      <c r="EL50" s="198"/>
      <c r="EM50" s="198"/>
      <c r="EN50" s="198"/>
      <c r="EO50" s="198"/>
      <c r="EP50" s="198"/>
      <c r="EQ50" s="198"/>
      <c r="ER50" s="198"/>
      <c r="ES50" s="198"/>
      <c r="ET50" s="199"/>
      <c r="EU50" s="197">
        <v>6700</v>
      </c>
      <c r="EV50" s="198"/>
      <c r="EW50" s="198"/>
      <c r="EX50" s="198"/>
      <c r="EY50" s="198"/>
      <c r="EZ50" s="198"/>
      <c r="FA50" s="198"/>
      <c r="FB50" s="198"/>
      <c r="FC50" s="198"/>
      <c r="FD50" s="198"/>
      <c r="FE50" s="198"/>
      <c r="FF50" s="198"/>
      <c r="FG50" s="199"/>
      <c r="FH50" s="197"/>
      <c r="FI50" s="200"/>
      <c r="FJ50" s="200"/>
      <c r="FK50" s="200"/>
      <c r="FL50" s="200"/>
      <c r="FM50" s="200"/>
      <c r="FN50" s="200"/>
      <c r="FO50" s="200"/>
      <c r="FP50" s="200"/>
      <c r="FQ50" s="200"/>
      <c r="FR50" s="200"/>
      <c r="FS50" s="200"/>
      <c r="FT50" s="201"/>
    </row>
    <row r="51" spans="1:176" ht="21.75" customHeight="1">
      <c r="A51" s="188" t="s">
        <v>156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9"/>
      <c r="BX51" s="190"/>
      <c r="BY51" s="191"/>
      <c r="BZ51" s="191"/>
      <c r="CA51" s="191"/>
      <c r="CB51" s="191"/>
      <c r="CC51" s="191"/>
      <c r="CD51" s="191"/>
      <c r="CE51" s="192"/>
      <c r="CF51" s="193" t="s">
        <v>79</v>
      </c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5"/>
      <c r="CS51" s="196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2"/>
      <c r="DG51" s="196" t="s">
        <v>55</v>
      </c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2"/>
      <c r="DU51" s="197">
        <v>113900</v>
      </c>
      <c r="DV51" s="198"/>
      <c r="DW51" s="198"/>
      <c r="DX51" s="198"/>
      <c r="DY51" s="198"/>
      <c r="DZ51" s="198"/>
      <c r="EA51" s="198"/>
      <c r="EB51" s="198"/>
      <c r="EC51" s="198"/>
      <c r="ED51" s="198"/>
      <c r="EE51" s="198"/>
      <c r="EF51" s="198"/>
      <c r="EG51" s="199"/>
      <c r="EH51" s="197">
        <v>125800</v>
      </c>
      <c r="EI51" s="198"/>
      <c r="EJ51" s="198"/>
      <c r="EK51" s="198"/>
      <c r="EL51" s="198"/>
      <c r="EM51" s="198"/>
      <c r="EN51" s="198"/>
      <c r="EO51" s="198"/>
      <c r="EP51" s="198"/>
      <c r="EQ51" s="198"/>
      <c r="ER51" s="198"/>
      <c r="ES51" s="198"/>
      <c r="ET51" s="199"/>
      <c r="EU51" s="197">
        <v>125800</v>
      </c>
      <c r="EV51" s="198"/>
      <c r="EW51" s="198"/>
      <c r="EX51" s="198"/>
      <c r="EY51" s="198"/>
      <c r="EZ51" s="198"/>
      <c r="FA51" s="198"/>
      <c r="FB51" s="198"/>
      <c r="FC51" s="198"/>
      <c r="FD51" s="198"/>
      <c r="FE51" s="198"/>
      <c r="FF51" s="198"/>
      <c r="FG51" s="199"/>
      <c r="FH51" s="197"/>
      <c r="FI51" s="200"/>
      <c r="FJ51" s="200"/>
      <c r="FK51" s="200"/>
      <c r="FL51" s="200"/>
      <c r="FM51" s="200"/>
      <c r="FN51" s="200"/>
      <c r="FO51" s="200"/>
      <c r="FP51" s="200"/>
      <c r="FQ51" s="200"/>
      <c r="FR51" s="200"/>
      <c r="FS51" s="200"/>
      <c r="FT51" s="201"/>
    </row>
    <row r="52" spans="1:176" ht="21.75" customHeight="1">
      <c r="A52" s="202" t="s">
        <v>157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3"/>
      <c r="BX52" s="190"/>
      <c r="BY52" s="191"/>
      <c r="BZ52" s="191"/>
      <c r="CA52" s="191"/>
      <c r="CB52" s="191"/>
      <c r="CC52" s="191"/>
      <c r="CD52" s="191"/>
      <c r="CE52" s="192"/>
      <c r="CF52" s="193" t="s">
        <v>79</v>
      </c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5"/>
      <c r="CS52" s="196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2"/>
      <c r="DG52" s="196" t="s">
        <v>55</v>
      </c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2"/>
      <c r="DU52" s="197">
        <v>60000</v>
      </c>
      <c r="DV52" s="198"/>
      <c r="DW52" s="198"/>
      <c r="DX52" s="198"/>
      <c r="DY52" s="198"/>
      <c r="DZ52" s="198"/>
      <c r="EA52" s="198"/>
      <c r="EB52" s="198"/>
      <c r="EC52" s="198"/>
      <c r="ED52" s="198"/>
      <c r="EE52" s="198"/>
      <c r="EF52" s="198"/>
      <c r="EG52" s="199"/>
      <c r="EH52" s="197">
        <v>63000</v>
      </c>
      <c r="EI52" s="198"/>
      <c r="EJ52" s="198"/>
      <c r="EK52" s="198"/>
      <c r="EL52" s="198"/>
      <c r="EM52" s="198"/>
      <c r="EN52" s="198"/>
      <c r="EO52" s="198"/>
      <c r="EP52" s="198"/>
      <c r="EQ52" s="198"/>
      <c r="ER52" s="198"/>
      <c r="ES52" s="198"/>
      <c r="ET52" s="199"/>
      <c r="EU52" s="197">
        <v>66000</v>
      </c>
      <c r="EV52" s="198"/>
      <c r="EW52" s="198"/>
      <c r="EX52" s="198"/>
      <c r="EY52" s="198"/>
      <c r="EZ52" s="198"/>
      <c r="FA52" s="198"/>
      <c r="FB52" s="198"/>
      <c r="FC52" s="198"/>
      <c r="FD52" s="198"/>
      <c r="FE52" s="198"/>
      <c r="FF52" s="198"/>
      <c r="FG52" s="199"/>
      <c r="FH52" s="197"/>
      <c r="FI52" s="200"/>
      <c r="FJ52" s="200"/>
      <c r="FK52" s="200"/>
      <c r="FL52" s="200"/>
      <c r="FM52" s="200"/>
      <c r="FN52" s="200"/>
      <c r="FO52" s="200"/>
      <c r="FP52" s="200"/>
      <c r="FQ52" s="200"/>
      <c r="FR52" s="200"/>
      <c r="FS52" s="200"/>
      <c r="FT52" s="201"/>
    </row>
    <row r="53" spans="1:176" ht="20.25" customHeight="1">
      <c r="A53" s="216" t="s">
        <v>160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7"/>
      <c r="BX53" s="173"/>
      <c r="BY53" s="180"/>
      <c r="BZ53" s="180"/>
      <c r="CA53" s="180"/>
      <c r="CB53" s="180"/>
      <c r="CC53" s="180"/>
      <c r="CD53" s="180"/>
      <c r="CE53" s="181"/>
      <c r="CF53" s="176" t="s">
        <v>79</v>
      </c>
      <c r="CG53" s="218"/>
      <c r="CH53" s="218"/>
      <c r="CI53" s="218"/>
      <c r="CJ53" s="218"/>
      <c r="CK53" s="218"/>
      <c r="CL53" s="218"/>
      <c r="CM53" s="218"/>
      <c r="CN53" s="218"/>
      <c r="CO53" s="218"/>
      <c r="CP53" s="218"/>
      <c r="CQ53" s="218"/>
      <c r="CR53" s="219"/>
      <c r="CS53" s="179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1"/>
      <c r="DG53" s="179" t="s">
        <v>55</v>
      </c>
      <c r="DH53" s="180"/>
      <c r="DI53" s="180"/>
      <c r="DJ53" s="180"/>
      <c r="DK53" s="180"/>
      <c r="DL53" s="180"/>
      <c r="DM53" s="180"/>
      <c r="DN53" s="180"/>
      <c r="DO53" s="180"/>
      <c r="DP53" s="180"/>
      <c r="DQ53" s="180"/>
      <c r="DR53" s="180"/>
      <c r="DS53" s="180"/>
      <c r="DT53" s="181"/>
      <c r="DU53" s="182">
        <f>SUM(DU54:EG56)</f>
        <v>113200</v>
      </c>
      <c r="DV53" s="183"/>
      <c r="DW53" s="183"/>
      <c r="DX53" s="183"/>
      <c r="DY53" s="183"/>
      <c r="DZ53" s="183"/>
      <c r="EA53" s="183"/>
      <c r="EB53" s="183"/>
      <c r="EC53" s="183"/>
      <c r="ED53" s="183"/>
      <c r="EE53" s="183"/>
      <c r="EF53" s="183"/>
      <c r="EG53" s="184"/>
      <c r="EH53" s="182">
        <f>SUM(EH54:ET56)</f>
        <v>109600</v>
      </c>
      <c r="EI53" s="183"/>
      <c r="EJ53" s="183"/>
      <c r="EK53" s="183"/>
      <c r="EL53" s="183"/>
      <c r="EM53" s="183"/>
      <c r="EN53" s="183"/>
      <c r="EO53" s="183"/>
      <c r="EP53" s="183"/>
      <c r="EQ53" s="183"/>
      <c r="ER53" s="183"/>
      <c r="ES53" s="183"/>
      <c r="ET53" s="184"/>
      <c r="EU53" s="182">
        <f>SUM(EU54:FG56)</f>
        <v>124600</v>
      </c>
      <c r="EV53" s="183"/>
      <c r="EW53" s="183"/>
      <c r="EX53" s="183"/>
      <c r="EY53" s="183"/>
      <c r="EZ53" s="183"/>
      <c r="FA53" s="183"/>
      <c r="FB53" s="183"/>
      <c r="FC53" s="183"/>
      <c r="FD53" s="183"/>
      <c r="FE53" s="183"/>
      <c r="FF53" s="183"/>
      <c r="FG53" s="184"/>
      <c r="FH53" s="182"/>
      <c r="FI53" s="185"/>
      <c r="FJ53" s="185"/>
      <c r="FK53" s="185"/>
      <c r="FL53" s="185"/>
      <c r="FM53" s="185"/>
      <c r="FN53" s="185"/>
      <c r="FO53" s="185"/>
      <c r="FP53" s="185"/>
      <c r="FQ53" s="185"/>
      <c r="FR53" s="185"/>
      <c r="FS53" s="185"/>
      <c r="FT53" s="186"/>
    </row>
    <row r="54" spans="1:176" ht="71.25" customHeight="1">
      <c r="A54" s="188" t="s">
        <v>158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9"/>
      <c r="BX54" s="190"/>
      <c r="BY54" s="191"/>
      <c r="BZ54" s="191"/>
      <c r="CA54" s="191"/>
      <c r="CB54" s="191"/>
      <c r="CC54" s="191"/>
      <c r="CD54" s="191"/>
      <c r="CE54" s="192"/>
      <c r="CF54" s="193" t="s">
        <v>79</v>
      </c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5"/>
      <c r="CS54" s="196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2"/>
      <c r="DG54" s="196" t="s">
        <v>55</v>
      </c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2"/>
      <c r="DU54" s="197">
        <v>2200</v>
      </c>
      <c r="DV54" s="198"/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9"/>
      <c r="EH54" s="197">
        <v>2200</v>
      </c>
      <c r="EI54" s="198"/>
      <c r="EJ54" s="198"/>
      <c r="EK54" s="198"/>
      <c r="EL54" s="198"/>
      <c r="EM54" s="198"/>
      <c r="EN54" s="198"/>
      <c r="EO54" s="198"/>
      <c r="EP54" s="198"/>
      <c r="EQ54" s="198"/>
      <c r="ER54" s="198"/>
      <c r="ES54" s="198"/>
      <c r="ET54" s="199"/>
      <c r="EU54" s="197">
        <v>2200</v>
      </c>
      <c r="EV54" s="198"/>
      <c r="EW54" s="198"/>
      <c r="EX54" s="198"/>
      <c r="EY54" s="198"/>
      <c r="EZ54" s="198"/>
      <c r="FA54" s="198"/>
      <c r="FB54" s="198"/>
      <c r="FC54" s="198"/>
      <c r="FD54" s="198"/>
      <c r="FE54" s="198"/>
      <c r="FF54" s="198"/>
      <c r="FG54" s="199"/>
      <c r="FH54" s="197"/>
      <c r="FI54" s="200"/>
      <c r="FJ54" s="200"/>
      <c r="FK54" s="200"/>
      <c r="FL54" s="200"/>
      <c r="FM54" s="200"/>
      <c r="FN54" s="200"/>
      <c r="FO54" s="200"/>
      <c r="FP54" s="200"/>
      <c r="FQ54" s="200"/>
      <c r="FR54" s="200"/>
      <c r="FS54" s="200"/>
      <c r="FT54" s="201"/>
    </row>
    <row r="55" spans="1:176" ht="36" customHeight="1">
      <c r="A55" s="202" t="s">
        <v>159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3"/>
      <c r="BX55" s="173"/>
      <c r="BY55" s="180"/>
      <c r="BZ55" s="180"/>
      <c r="CA55" s="180"/>
      <c r="CB55" s="180"/>
      <c r="CC55" s="180"/>
      <c r="CD55" s="180"/>
      <c r="CE55" s="181"/>
      <c r="CF55" s="176" t="s">
        <v>79</v>
      </c>
      <c r="CG55" s="218"/>
      <c r="CH55" s="218"/>
      <c r="CI55" s="218"/>
      <c r="CJ55" s="218"/>
      <c r="CK55" s="218"/>
      <c r="CL55" s="218"/>
      <c r="CM55" s="218"/>
      <c r="CN55" s="218"/>
      <c r="CO55" s="218"/>
      <c r="CP55" s="218"/>
      <c r="CQ55" s="218"/>
      <c r="CR55" s="219"/>
      <c r="CS55" s="179"/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0"/>
      <c r="DE55" s="180"/>
      <c r="DF55" s="181"/>
      <c r="DG55" s="179" t="s">
        <v>55</v>
      </c>
      <c r="DH55" s="180"/>
      <c r="DI55" s="180"/>
      <c r="DJ55" s="180"/>
      <c r="DK55" s="180"/>
      <c r="DL55" s="180"/>
      <c r="DM55" s="180"/>
      <c r="DN55" s="180"/>
      <c r="DO55" s="180"/>
      <c r="DP55" s="180"/>
      <c r="DQ55" s="180"/>
      <c r="DR55" s="180"/>
      <c r="DS55" s="180"/>
      <c r="DT55" s="181"/>
      <c r="DU55" s="182">
        <v>81400</v>
      </c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4"/>
      <c r="EH55" s="182">
        <v>107400</v>
      </c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4"/>
      <c r="EU55" s="182">
        <v>122400</v>
      </c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  <c r="FF55" s="183"/>
      <c r="FG55" s="184"/>
      <c r="FH55" s="182"/>
      <c r="FI55" s="185"/>
      <c r="FJ55" s="185"/>
      <c r="FK55" s="185"/>
      <c r="FL55" s="185"/>
      <c r="FM55" s="185"/>
      <c r="FN55" s="185"/>
      <c r="FO55" s="185"/>
      <c r="FP55" s="185"/>
      <c r="FQ55" s="185"/>
      <c r="FR55" s="185"/>
      <c r="FS55" s="185"/>
      <c r="FT55" s="186"/>
    </row>
    <row r="56" spans="1:176" ht="22.5" customHeight="1">
      <c r="A56" s="202" t="s">
        <v>176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3"/>
      <c r="BX56" s="190"/>
      <c r="BY56" s="191"/>
      <c r="BZ56" s="191"/>
      <c r="CA56" s="191"/>
      <c r="CB56" s="191"/>
      <c r="CC56" s="191"/>
      <c r="CD56" s="191"/>
      <c r="CE56" s="192"/>
      <c r="CF56" s="193" t="s">
        <v>79</v>
      </c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5"/>
      <c r="CS56" s="196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2"/>
      <c r="DG56" s="196" t="s">
        <v>55</v>
      </c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2"/>
      <c r="DU56" s="197">
        <v>29600</v>
      </c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  <c r="EG56" s="199"/>
      <c r="EH56" s="197"/>
      <c r="EI56" s="198"/>
      <c r="EJ56" s="198"/>
      <c r="EK56" s="198"/>
      <c r="EL56" s="198"/>
      <c r="EM56" s="198"/>
      <c r="EN56" s="198"/>
      <c r="EO56" s="198"/>
      <c r="EP56" s="198"/>
      <c r="EQ56" s="198"/>
      <c r="ER56" s="198"/>
      <c r="ES56" s="198"/>
      <c r="ET56" s="199"/>
      <c r="EU56" s="197"/>
      <c r="EV56" s="198"/>
      <c r="EW56" s="198"/>
      <c r="EX56" s="198"/>
      <c r="EY56" s="198"/>
      <c r="EZ56" s="198"/>
      <c r="FA56" s="198"/>
      <c r="FB56" s="198"/>
      <c r="FC56" s="198"/>
      <c r="FD56" s="198"/>
      <c r="FE56" s="198"/>
      <c r="FF56" s="198"/>
      <c r="FG56" s="199"/>
      <c r="FH56" s="197"/>
      <c r="FI56" s="200"/>
      <c r="FJ56" s="200"/>
      <c r="FK56" s="200"/>
      <c r="FL56" s="200"/>
      <c r="FM56" s="200"/>
      <c r="FN56" s="200"/>
      <c r="FO56" s="200"/>
      <c r="FP56" s="200"/>
      <c r="FQ56" s="200"/>
      <c r="FR56" s="200"/>
      <c r="FS56" s="200"/>
      <c r="FT56" s="201"/>
    </row>
  </sheetData>
  <sheetProtection/>
  <mergeCells count="474">
    <mergeCell ref="EU56:FG56"/>
    <mergeCell ref="FH56:FT56"/>
    <mergeCell ref="EH55:ET55"/>
    <mergeCell ref="EU55:FG55"/>
    <mergeCell ref="FH55:FT55"/>
    <mergeCell ref="A56:BW56"/>
    <mergeCell ref="BX56:CE56"/>
    <mergeCell ref="CF56:CR56"/>
    <mergeCell ref="CS56:DF56"/>
    <mergeCell ref="DG56:DT56"/>
    <mergeCell ref="DU56:EG56"/>
    <mergeCell ref="EH56:ET56"/>
    <mergeCell ref="A55:BW55"/>
    <mergeCell ref="BX55:CE55"/>
    <mergeCell ref="CF55:CR55"/>
    <mergeCell ref="CS55:DF55"/>
    <mergeCell ref="DG55:DT55"/>
    <mergeCell ref="DU55:EG55"/>
    <mergeCell ref="FH53:FT53"/>
    <mergeCell ref="A54:BW54"/>
    <mergeCell ref="BX54:CE54"/>
    <mergeCell ref="CF54:CR54"/>
    <mergeCell ref="CS54:DF54"/>
    <mergeCell ref="DG54:DT54"/>
    <mergeCell ref="DU54:EG54"/>
    <mergeCell ref="EH54:ET54"/>
    <mergeCell ref="EU54:FG54"/>
    <mergeCell ref="FH54:FT54"/>
    <mergeCell ref="EU52:FG52"/>
    <mergeCell ref="FH52:FT52"/>
    <mergeCell ref="A53:BW53"/>
    <mergeCell ref="BX53:CE53"/>
    <mergeCell ref="CF53:CR53"/>
    <mergeCell ref="CS53:DF53"/>
    <mergeCell ref="DG53:DT53"/>
    <mergeCell ref="DU53:EG53"/>
    <mergeCell ref="EH53:ET53"/>
    <mergeCell ref="EU53:FG53"/>
    <mergeCell ref="EH51:ET51"/>
    <mergeCell ref="EU51:FG51"/>
    <mergeCell ref="FH51:FT51"/>
    <mergeCell ref="A52:BW52"/>
    <mergeCell ref="BX52:CE52"/>
    <mergeCell ref="CF52:CR52"/>
    <mergeCell ref="CS52:DF52"/>
    <mergeCell ref="DG52:DT52"/>
    <mergeCell ref="DU52:EG52"/>
    <mergeCell ref="EH52:ET52"/>
    <mergeCell ref="A51:BW51"/>
    <mergeCell ref="BX51:CE51"/>
    <mergeCell ref="CF51:CR51"/>
    <mergeCell ref="CS51:DF51"/>
    <mergeCell ref="DG51:DT51"/>
    <mergeCell ref="DU51:EG51"/>
    <mergeCell ref="FH49:FT49"/>
    <mergeCell ref="A50:BW50"/>
    <mergeCell ref="BX50:CE50"/>
    <mergeCell ref="CF50:CR50"/>
    <mergeCell ref="CS50:DF50"/>
    <mergeCell ref="DG50:DT50"/>
    <mergeCell ref="DU50:EG50"/>
    <mergeCell ref="EH50:ET50"/>
    <mergeCell ref="EU50:FG50"/>
    <mergeCell ref="FH50:FT50"/>
    <mergeCell ref="EU48:FG48"/>
    <mergeCell ref="FH48:FT48"/>
    <mergeCell ref="A49:BW49"/>
    <mergeCell ref="BX49:CE49"/>
    <mergeCell ref="CF49:CR49"/>
    <mergeCell ref="CS49:DF49"/>
    <mergeCell ref="DG49:DT49"/>
    <mergeCell ref="DU49:EG49"/>
    <mergeCell ref="EH49:ET49"/>
    <mergeCell ref="EU49:FG49"/>
    <mergeCell ref="EH47:ET47"/>
    <mergeCell ref="EU47:FG47"/>
    <mergeCell ref="FH47:FT47"/>
    <mergeCell ref="A48:BW48"/>
    <mergeCell ref="BX48:CE48"/>
    <mergeCell ref="CF48:CR48"/>
    <mergeCell ref="CS48:DF48"/>
    <mergeCell ref="DG48:DT48"/>
    <mergeCell ref="DU48:EG48"/>
    <mergeCell ref="EH48:ET48"/>
    <mergeCell ref="A47:BW47"/>
    <mergeCell ref="BX47:CE47"/>
    <mergeCell ref="CF47:CR47"/>
    <mergeCell ref="CS47:DF47"/>
    <mergeCell ref="DG47:DT47"/>
    <mergeCell ref="DU47:EG47"/>
    <mergeCell ref="FH45:FT45"/>
    <mergeCell ref="A46:BW46"/>
    <mergeCell ref="BX46:CE46"/>
    <mergeCell ref="CF46:CR46"/>
    <mergeCell ref="CS46:DF46"/>
    <mergeCell ref="DG46:DT46"/>
    <mergeCell ref="DU46:EG46"/>
    <mergeCell ref="EH46:ET46"/>
    <mergeCell ref="EU46:FG46"/>
    <mergeCell ref="FH46:FT46"/>
    <mergeCell ref="EU44:FG44"/>
    <mergeCell ref="FH44:FT44"/>
    <mergeCell ref="A45:BW45"/>
    <mergeCell ref="BX45:CE45"/>
    <mergeCell ref="CF45:CR45"/>
    <mergeCell ref="CS45:DF45"/>
    <mergeCell ref="DG45:DT45"/>
    <mergeCell ref="DU45:EG45"/>
    <mergeCell ref="EH45:ET45"/>
    <mergeCell ref="EU45:FG45"/>
    <mergeCell ref="EH43:ET43"/>
    <mergeCell ref="EU43:FG43"/>
    <mergeCell ref="FH43:FT43"/>
    <mergeCell ref="A44:BW44"/>
    <mergeCell ref="BX44:CE44"/>
    <mergeCell ref="CF44:CR44"/>
    <mergeCell ref="CS44:DF44"/>
    <mergeCell ref="DG44:DT44"/>
    <mergeCell ref="DU44:EG44"/>
    <mergeCell ref="EH44:ET44"/>
    <mergeCell ref="A43:BW43"/>
    <mergeCell ref="BX43:CE43"/>
    <mergeCell ref="CF43:CR43"/>
    <mergeCell ref="CS43:DF43"/>
    <mergeCell ref="DG43:DT43"/>
    <mergeCell ref="DU43:EG43"/>
    <mergeCell ref="FH41:FT41"/>
    <mergeCell ref="A42:BW42"/>
    <mergeCell ref="BX42:CE42"/>
    <mergeCell ref="CF42:CR42"/>
    <mergeCell ref="CS42:DF42"/>
    <mergeCell ref="DG42:DT42"/>
    <mergeCell ref="DU42:EG42"/>
    <mergeCell ref="EH42:ET42"/>
    <mergeCell ref="EU42:FG42"/>
    <mergeCell ref="FH42:FT42"/>
    <mergeCell ref="EU40:FG40"/>
    <mergeCell ref="FH40:FT40"/>
    <mergeCell ref="A41:BW41"/>
    <mergeCell ref="BX41:CE41"/>
    <mergeCell ref="CF41:CR41"/>
    <mergeCell ref="CS41:DF41"/>
    <mergeCell ref="DG41:DT41"/>
    <mergeCell ref="DU41:EG41"/>
    <mergeCell ref="EH41:ET41"/>
    <mergeCell ref="EU41:FG41"/>
    <mergeCell ref="EH39:ET39"/>
    <mergeCell ref="EU39:FG39"/>
    <mergeCell ref="FH39:FT39"/>
    <mergeCell ref="A40:BW40"/>
    <mergeCell ref="BX40:CE40"/>
    <mergeCell ref="CF40:CR40"/>
    <mergeCell ref="CS40:DF40"/>
    <mergeCell ref="DG40:DT40"/>
    <mergeCell ref="DU40:EG40"/>
    <mergeCell ref="EH40:ET40"/>
    <mergeCell ref="A39:BW39"/>
    <mergeCell ref="BX39:CE39"/>
    <mergeCell ref="CF39:CR39"/>
    <mergeCell ref="CS39:DF39"/>
    <mergeCell ref="DG39:DT39"/>
    <mergeCell ref="DU39:EG39"/>
    <mergeCell ref="FH37:FT37"/>
    <mergeCell ref="A38:BW38"/>
    <mergeCell ref="BX38:CE38"/>
    <mergeCell ref="CF38:CR38"/>
    <mergeCell ref="CS38:DF38"/>
    <mergeCell ref="DG38:DT38"/>
    <mergeCell ref="DU38:EG38"/>
    <mergeCell ref="EH38:ET38"/>
    <mergeCell ref="EU38:FG38"/>
    <mergeCell ref="FH38:FT38"/>
    <mergeCell ref="EU36:FG36"/>
    <mergeCell ref="FH36:FT36"/>
    <mergeCell ref="A37:BW37"/>
    <mergeCell ref="BX37:CE37"/>
    <mergeCell ref="CF37:CR37"/>
    <mergeCell ref="CS37:DF37"/>
    <mergeCell ref="DG37:DT37"/>
    <mergeCell ref="DU37:EG37"/>
    <mergeCell ref="EH37:ET37"/>
    <mergeCell ref="EU37:FG37"/>
    <mergeCell ref="EH35:ET35"/>
    <mergeCell ref="EU35:FG35"/>
    <mergeCell ref="FH35:FT35"/>
    <mergeCell ref="A36:BW36"/>
    <mergeCell ref="BX36:CE36"/>
    <mergeCell ref="CF36:CR36"/>
    <mergeCell ref="CS36:DF36"/>
    <mergeCell ref="DG36:DT36"/>
    <mergeCell ref="DU36:EG36"/>
    <mergeCell ref="EH36:ET36"/>
    <mergeCell ref="A35:BW35"/>
    <mergeCell ref="BX35:CE35"/>
    <mergeCell ref="CF35:CR35"/>
    <mergeCell ref="CS35:DF35"/>
    <mergeCell ref="DG35:DT35"/>
    <mergeCell ref="DU35:EG35"/>
    <mergeCell ref="FH33:FT33"/>
    <mergeCell ref="A34:BW34"/>
    <mergeCell ref="BX34:CE34"/>
    <mergeCell ref="CF34:CR34"/>
    <mergeCell ref="CS34:DF34"/>
    <mergeCell ref="DG34:DT34"/>
    <mergeCell ref="DU34:EG34"/>
    <mergeCell ref="EH34:ET34"/>
    <mergeCell ref="EU34:FG34"/>
    <mergeCell ref="FH34:FT34"/>
    <mergeCell ref="EU32:FG32"/>
    <mergeCell ref="FH32:FT32"/>
    <mergeCell ref="A33:BW33"/>
    <mergeCell ref="BX33:CE33"/>
    <mergeCell ref="CF33:CR33"/>
    <mergeCell ref="CS33:DF33"/>
    <mergeCell ref="DG33:DT33"/>
    <mergeCell ref="DU33:EG33"/>
    <mergeCell ref="EH33:ET33"/>
    <mergeCell ref="EU33:FG33"/>
    <mergeCell ref="EH31:ET31"/>
    <mergeCell ref="EU31:FG31"/>
    <mergeCell ref="FH31:FT31"/>
    <mergeCell ref="A32:BW32"/>
    <mergeCell ref="BX32:CE32"/>
    <mergeCell ref="CF32:CR32"/>
    <mergeCell ref="CS32:DF32"/>
    <mergeCell ref="DG32:DT32"/>
    <mergeCell ref="DU32:EG32"/>
    <mergeCell ref="EH32:ET32"/>
    <mergeCell ref="A31:BW31"/>
    <mergeCell ref="BX31:CE31"/>
    <mergeCell ref="CF31:CR31"/>
    <mergeCell ref="CS31:DF31"/>
    <mergeCell ref="DG31:DT31"/>
    <mergeCell ref="DU31:EG31"/>
    <mergeCell ref="FH29:FT29"/>
    <mergeCell ref="A30:BW30"/>
    <mergeCell ref="BX30:CE30"/>
    <mergeCell ref="CF30:CR30"/>
    <mergeCell ref="CS30:DF30"/>
    <mergeCell ref="DG30:DT30"/>
    <mergeCell ref="DU30:EG30"/>
    <mergeCell ref="EH30:ET30"/>
    <mergeCell ref="EU30:FG30"/>
    <mergeCell ref="FH30:FT30"/>
    <mergeCell ref="EU28:FG28"/>
    <mergeCell ref="FH28:FT28"/>
    <mergeCell ref="A29:BW29"/>
    <mergeCell ref="BX29:CE29"/>
    <mergeCell ref="CF29:CR29"/>
    <mergeCell ref="CS29:DF29"/>
    <mergeCell ref="DG29:DT29"/>
    <mergeCell ref="DU29:EG29"/>
    <mergeCell ref="EH29:ET29"/>
    <mergeCell ref="EU29:FG29"/>
    <mergeCell ref="EH27:ET27"/>
    <mergeCell ref="EU27:FG27"/>
    <mergeCell ref="FH27:FT27"/>
    <mergeCell ref="A28:BW28"/>
    <mergeCell ref="BX28:CE28"/>
    <mergeCell ref="CF28:CR28"/>
    <mergeCell ref="CS28:DF28"/>
    <mergeCell ref="DG28:DT28"/>
    <mergeCell ref="DU28:EG28"/>
    <mergeCell ref="EH28:ET28"/>
    <mergeCell ref="A27:BW27"/>
    <mergeCell ref="BX27:CE27"/>
    <mergeCell ref="CF27:CR27"/>
    <mergeCell ref="CS27:DF27"/>
    <mergeCell ref="DG27:DT27"/>
    <mergeCell ref="DU27:EG27"/>
    <mergeCell ref="FH25:FT25"/>
    <mergeCell ref="A26:BW26"/>
    <mergeCell ref="BX26:CE26"/>
    <mergeCell ref="CF26:CR26"/>
    <mergeCell ref="CS26:DF26"/>
    <mergeCell ref="DG26:DT26"/>
    <mergeCell ref="DU26:EG26"/>
    <mergeCell ref="EH26:ET26"/>
    <mergeCell ref="EU26:FG26"/>
    <mergeCell ref="FH26:FT26"/>
    <mergeCell ref="EU24:FG24"/>
    <mergeCell ref="FH24:FT24"/>
    <mergeCell ref="A25:BW25"/>
    <mergeCell ref="BX25:CE25"/>
    <mergeCell ref="CF25:CR25"/>
    <mergeCell ref="CS25:DF25"/>
    <mergeCell ref="DG25:DT25"/>
    <mergeCell ref="DU25:EG25"/>
    <mergeCell ref="EH25:ET25"/>
    <mergeCell ref="EU25:FG25"/>
    <mergeCell ref="EH23:ET23"/>
    <mergeCell ref="EU23:FG23"/>
    <mergeCell ref="FH23:FT23"/>
    <mergeCell ref="A24:BW24"/>
    <mergeCell ref="BX24:CE24"/>
    <mergeCell ref="CF24:CR24"/>
    <mergeCell ref="CS24:DF24"/>
    <mergeCell ref="DG24:DT24"/>
    <mergeCell ref="DU24:EG24"/>
    <mergeCell ref="EH24:ET24"/>
    <mergeCell ref="A23:BW23"/>
    <mergeCell ref="BX23:CE23"/>
    <mergeCell ref="CF23:CR23"/>
    <mergeCell ref="CS23:DF23"/>
    <mergeCell ref="DG23:DT23"/>
    <mergeCell ref="DU23:EG23"/>
    <mergeCell ref="FH21:FT21"/>
    <mergeCell ref="A22:BW22"/>
    <mergeCell ref="BX22:CE22"/>
    <mergeCell ref="CF22:CR22"/>
    <mergeCell ref="CS22:DF22"/>
    <mergeCell ref="DG22:DT22"/>
    <mergeCell ref="DU22:EG22"/>
    <mergeCell ref="EH22:ET22"/>
    <mergeCell ref="EU22:FG22"/>
    <mergeCell ref="FH22:FT22"/>
    <mergeCell ref="EU20:FG20"/>
    <mergeCell ref="FH20:FT20"/>
    <mergeCell ref="A21:BW21"/>
    <mergeCell ref="BX21:CE21"/>
    <mergeCell ref="CF21:CR21"/>
    <mergeCell ref="CS21:DF21"/>
    <mergeCell ref="DG21:DT21"/>
    <mergeCell ref="DU21:EG21"/>
    <mergeCell ref="EH21:ET21"/>
    <mergeCell ref="EU21:FG21"/>
    <mergeCell ref="EH19:ET19"/>
    <mergeCell ref="EU19:FG19"/>
    <mergeCell ref="FH19:FT19"/>
    <mergeCell ref="A20:BW20"/>
    <mergeCell ref="BX20:CE20"/>
    <mergeCell ref="CF20:CR20"/>
    <mergeCell ref="CS20:DF20"/>
    <mergeCell ref="DG20:DT20"/>
    <mergeCell ref="DU20:EG20"/>
    <mergeCell ref="EH20:ET20"/>
    <mergeCell ref="A19:BW19"/>
    <mergeCell ref="BX19:CE19"/>
    <mergeCell ref="CF19:CR19"/>
    <mergeCell ref="CS19:DF19"/>
    <mergeCell ref="DG19:DT19"/>
    <mergeCell ref="DU19:EG19"/>
    <mergeCell ref="FH17:FT17"/>
    <mergeCell ref="A18:BW18"/>
    <mergeCell ref="BX18:CE18"/>
    <mergeCell ref="CF18:CR18"/>
    <mergeCell ref="CS18:DF18"/>
    <mergeCell ref="DG18:DT18"/>
    <mergeCell ref="DU18:EG18"/>
    <mergeCell ref="EH18:ET18"/>
    <mergeCell ref="EU18:FG18"/>
    <mergeCell ref="FH18:FT18"/>
    <mergeCell ref="EU16:FG16"/>
    <mergeCell ref="FH16:FT16"/>
    <mergeCell ref="A17:BW17"/>
    <mergeCell ref="BX17:CE17"/>
    <mergeCell ref="CF17:CR17"/>
    <mergeCell ref="CS17:DF17"/>
    <mergeCell ref="DG17:DT17"/>
    <mergeCell ref="DU17:EG17"/>
    <mergeCell ref="EH17:ET17"/>
    <mergeCell ref="EU17:FG17"/>
    <mergeCell ref="EH15:ET15"/>
    <mergeCell ref="EU15:FG15"/>
    <mergeCell ref="FH15:FT15"/>
    <mergeCell ref="A16:BW16"/>
    <mergeCell ref="BX16:CE16"/>
    <mergeCell ref="CF16:CR16"/>
    <mergeCell ref="CS16:DF16"/>
    <mergeCell ref="DG16:DT16"/>
    <mergeCell ref="DU16:EG16"/>
    <mergeCell ref="EH16:ET16"/>
    <mergeCell ref="A15:BW15"/>
    <mergeCell ref="BX15:CE15"/>
    <mergeCell ref="CF15:CR15"/>
    <mergeCell ref="CS15:DF15"/>
    <mergeCell ref="DG15:DT15"/>
    <mergeCell ref="DU15:EG15"/>
    <mergeCell ref="FH13:FT13"/>
    <mergeCell ref="A14:BW14"/>
    <mergeCell ref="BX14:CE14"/>
    <mergeCell ref="CF14:CR14"/>
    <mergeCell ref="CS14:DF14"/>
    <mergeCell ref="DG14:DT14"/>
    <mergeCell ref="DU14:EG14"/>
    <mergeCell ref="EH14:ET14"/>
    <mergeCell ref="EU14:FG14"/>
    <mergeCell ref="FH14:FT14"/>
    <mergeCell ref="EU12:FG12"/>
    <mergeCell ref="FH12:FT12"/>
    <mergeCell ref="A13:BW13"/>
    <mergeCell ref="BX13:CE13"/>
    <mergeCell ref="CF13:CR13"/>
    <mergeCell ref="CS13:DF13"/>
    <mergeCell ref="DG13:DT13"/>
    <mergeCell ref="DU13:EG13"/>
    <mergeCell ref="EH13:ET13"/>
    <mergeCell ref="EU13:FG13"/>
    <mergeCell ref="EH11:ET11"/>
    <mergeCell ref="EU11:FG11"/>
    <mergeCell ref="FH11:FT11"/>
    <mergeCell ref="A12:BW12"/>
    <mergeCell ref="BX12:CE12"/>
    <mergeCell ref="CF12:CR12"/>
    <mergeCell ref="CS12:DF12"/>
    <mergeCell ref="DG12:DT12"/>
    <mergeCell ref="DU12:EG12"/>
    <mergeCell ref="EH12:ET12"/>
    <mergeCell ref="A11:BW11"/>
    <mergeCell ref="BX11:CE11"/>
    <mergeCell ref="CF11:CR11"/>
    <mergeCell ref="CS11:DF11"/>
    <mergeCell ref="DG11:DT11"/>
    <mergeCell ref="DU11:EG11"/>
    <mergeCell ref="FH9:FT9"/>
    <mergeCell ref="A10:BW10"/>
    <mergeCell ref="BX10:CE10"/>
    <mergeCell ref="CF10:CR10"/>
    <mergeCell ref="CS10:DF10"/>
    <mergeCell ref="DG10:DT10"/>
    <mergeCell ref="DU10:EG10"/>
    <mergeCell ref="EH10:ET10"/>
    <mergeCell ref="EU10:FG10"/>
    <mergeCell ref="FH10:FT10"/>
    <mergeCell ref="EU8:FG8"/>
    <mergeCell ref="FH8:FT8"/>
    <mergeCell ref="A9:BW9"/>
    <mergeCell ref="BX9:CE9"/>
    <mergeCell ref="CF9:CR9"/>
    <mergeCell ref="CS9:DF9"/>
    <mergeCell ref="DG9:DT9"/>
    <mergeCell ref="DU9:EG9"/>
    <mergeCell ref="EH9:ET9"/>
    <mergeCell ref="EU9:FG9"/>
    <mergeCell ref="EH7:ET7"/>
    <mergeCell ref="EU7:FG7"/>
    <mergeCell ref="FH7:FT7"/>
    <mergeCell ref="A8:BW8"/>
    <mergeCell ref="BX8:CE8"/>
    <mergeCell ref="CF8:CR8"/>
    <mergeCell ref="CS8:DF8"/>
    <mergeCell ref="DG8:DT8"/>
    <mergeCell ref="DU8:EG8"/>
    <mergeCell ref="EH8:ET8"/>
    <mergeCell ref="DU6:EG6"/>
    <mergeCell ref="EH6:ET6"/>
    <mergeCell ref="EU6:FG6"/>
    <mergeCell ref="FH6:FT6"/>
    <mergeCell ref="A7:BW7"/>
    <mergeCell ref="BX7:CE7"/>
    <mergeCell ref="CF7:CR7"/>
    <mergeCell ref="CS7:DF7"/>
    <mergeCell ref="DG7:DT7"/>
    <mergeCell ref="DU7:EG7"/>
    <mergeCell ref="FH4:FT5"/>
    <mergeCell ref="DU5:EG5"/>
    <mergeCell ref="EH5:ET5"/>
    <mergeCell ref="EU5:FG5"/>
    <mergeCell ref="FU5:GD5"/>
    <mergeCell ref="A6:BW6"/>
    <mergeCell ref="BX6:CE6"/>
    <mergeCell ref="CF6:CR6"/>
    <mergeCell ref="CS6:DF6"/>
    <mergeCell ref="DG6:DT6"/>
    <mergeCell ref="A1:FT1"/>
    <mergeCell ref="A3:BW5"/>
    <mergeCell ref="BX3:CE5"/>
    <mergeCell ref="CF3:CR5"/>
    <mergeCell ref="CS3:DF5"/>
    <mergeCell ref="DG3:DT5"/>
    <mergeCell ref="DU3:FT3"/>
    <mergeCell ref="DU4:EG4"/>
    <mergeCell ref="EH4:ET4"/>
    <mergeCell ref="EU4:FG4"/>
  </mergeCells>
  <printOptions/>
  <pageMargins left="0.11811023622047245" right="0.11811023622047245" top="0.7480314960629921" bottom="0.3937007874015748" header="0.31496062992125984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6"/>
  <sheetViews>
    <sheetView view="pageBreakPreview" zoomScale="60" zoomScalePageLayoutView="0" workbookViewId="0" topLeftCell="A1">
      <selection activeCell="CL22" sqref="CL22"/>
    </sheetView>
  </sheetViews>
  <sheetFormatPr defaultColWidth="9.140625" defaultRowHeight="9.75" customHeight="1"/>
  <cols>
    <col min="1" max="7" width="0.85546875" style="3" customWidth="1"/>
    <col min="8" max="8" width="1.7109375" style="3" customWidth="1"/>
    <col min="9" max="21" width="0.85546875" style="3" customWidth="1"/>
    <col min="22" max="22" width="3.57421875" style="3" customWidth="1"/>
    <col min="23" max="24" width="0.85546875" style="3" customWidth="1"/>
    <col min="25" max="25" width="2.8515625" style="3" customWidth="1"/>
    <col min="26" max="29" width="0.85546875" style="3" customWidth="1"/>
    <col min="30" max="30" width="3.7109375" style="3" customWidth="1"/>
    <col min="31" max="32" width="0.85546875" style="3" customWidth="1"/>
    <col min="33" max="33" width="7.28125" style="3" customWidth="1"/>
    <col min="34" max="34" width="0.85546875" style="3" customWidth="1"/>
    <col min="35" max="35" width="11.57421875" style="3" customWidth="1"/>
    <col min="36" max="36" width="4.8515625" style="3" customWidth="1"/>
    <col min="37" max="42" width="0.85546875" style="3" customWidth="1"/>
    <col min="43" max="43" width="6.8515625" style="3" customWidth="1"/>
    <col min="44" max="71" width="0.85546875" style="3" customWidth="1"/>
    <col min="72" max="72" width="8.57421875" style="3" customWidth="1"/>
    <col min="73" max="89" width="0.85546875" style="3" customWidth="1"/>
    <col min="90" max="90" width="8.421875" style="3" customWidth="1"/>
    <col min="91" max="97" width="0.85546875" style="3" customWidth="1"/>
    <col min="98" max="98" width="3.421875" style="3" customWidth="1"/>
    <col min="99" max="108" width="0.85546875" style="3" customWidth="1"/>
    <col min="109" max="109" width="3.8515625" style="3" customWidth="1"/>
    <col min="110" max="110" width="18.28125" style="3" customWidth="1"/>
    <col min="111" max="115" width="0.85546875" style="3" customWidth="1"/>
    <col min="116" max="116" width="2.140625" style="3" customWidth="1"/>
    <col min="117" max="117" width="3.28125" style="3" customWidth="1"/>
    <col min="118" max="120" width="0.85546875" style="3" customWidth="1"/>
    <col min="121" max="121" width="4.7109375" style="3" customWidth="1"/>
    <col min="122" max="127" width="0.85546875" style="3" customWidth="1"/>
    <col min="128" max="128" width="9.28125" style="3" customWidth="1"/>
    <col min="129" max="139" width="0.85546875" style="3" customWidth="1"/>
    <col min="140" max="140" width="7.7109375" style="3" customWidth="1"/>
    <col min="141" max="161" width="0.85546875" style="3" customWidth="1"/>
    <col min="162" max="162" width="3.7109375" style="3" customWidth="1"/>
    <col min="163" max="16384" width="9.140625" style="3" customWidth="1"/>
  </cols>
  <sheetData>
    <row r="1" spans="2:161" ht="21" customHeight="1">
      <c r="B1" s="220" t="s">
        <v>80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</row>
    <row r="2" ht="18"/>
    <row r="3" spans="1:162" ht="18" customHeight="1">
      <c r="A3" s="221" t="s">
        <v>81</v>
      </c>
      <c r="B3" s="221"/>
      <c r="C3" s="221"/>
      <c r="D3" s="221"/>
      <c r="E3" s="221"/>
      <c r="F3" s="221"/>
      <c r="G3" s="221"/>
      <c r="H3" s="222"/>
      <c r="I3" s="50" t="s">
        <v>19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1"/>
      <c r="CN3" s="229" t="s">
        <v>82</v>
      </c>
      <c r="CO3" s="221"/>
      <c r="CP3" s="221"/>
      <c r="CQ3" s="221"/>
      <c r="CR3" s="221"/>
      <c r="CS3" s="221"/>
      <c r="CT3" s="221"/>
      <c r="CU3" s="222"/>
      <c r="CV3" s="229" t="s">
        <v>83</v>
      </c>
      <c r="CW3" s="221"/>
      <c r="CX3" s="221"/>
      <c r="CY3" s="221"/>
      <c r="CZ3" s="221"/>
      <c r="DA3" s="221"/>
      <c r="DB3" s="221"/>
      <c r="DC3" s="221"/>
      <c r="DD3" s="221"/>
      <c r="DE3" s="222"/>
      <c r="DF3" s="232" t="s">
        <v>161</v>
      </c>
      <c r="DG3" s="235" t="s">
        <v>23</v>
      </c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6"/>
      <c r="FF3" s="237"/>
    </row>
    <row r="4" spans="1:162" ht="18" customHeight="1">
      <c r="A4" s="223"/>
      <c r="B4" s="223"/>
      <c r="C4" s="223"/>
      <c r="D4" s="223"/>
      <c r="E4" s="223"/>
      <c r="F4" s="223"/>
      <c r="G4" s="223"/>
      <c r="H4" s="22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4"/>
      <c r="CN4" s="230"/>
      <c r="CO4" s="223"/>
      <c r="CP4" s="223"/>
      <c r="CQ4" s="223"/>
      <c r="CR4" s="223"/>
      <c r="CS4" s="223"/>
      <c r="CT4" s="223"/>
      <c r="CU4" s="224"/>
      <c r="CV4" s="230"/>
      <c r="CW4" s="223"/>
      <c r="CX4" s="223"/>
      <c r="CY4" s="223"/>
      <c r="CZ4" s="223"/>
      <c r="DA4" s="223"/>
      <c r="DB4" s="223"/>
      <c r="DC4" s="223"/>
      <c r="DD4" s="223"/>
      <c r="DE4" s="224"/>
      <c r="DF4" s="233"/>
      <c r="DG4" s="238" t="s">
        <v>134</v>
      </c>
      <c r="DH4" s="239"/>
      <c r="DI4" s="239"/>
      <c r="DJ4" s="239"/>
      <c r="DK4" s="239"/>
      <c r="DL4" s="239"/>
      <c r="DM4" s="240"/>
      <c r="DN4" s="240"/>
      <c r="DO4" s="240"/>
      <c r="DP4" s="240"/>
      <c r="DQ4" s="240"/>
      <c r="DR4" s="240"/>
      <c r="DS4" s="241"/>
      <c r="DT4" s="238" t="s">
        <v>164</v>
      </c>
      <c r="DU4" s="239"/>
      <c r="DV4" s="239"/>
      <c r="DW4" s="239"/>
      <c r="DX4" s="239"/>
      <c r="DY4" s="239"/>
      <c r="DZ4" s="240"/>
      <c r="EA4" s="240"/>
      <c r="EB4" s="240"/>
      <c r="EC4" s="240"/>
      <c r="ED4" s="240"/>
      <c r="EE4" s="240"/>
      <c r="EF4" s="241"/>
      <c r="EG4" s="238" t="s">
        <v>174</v>
      </c>
      <c r="EH4" s="239"/>
      <c r="EI4" s="239"/>
      <c r="EJ4" s="239"/>
      <c r="EK4" s="239"/>
      <c r="EL4" s="239"/>
      <c r="EM4" s="240"/>
      <c r="EN4" s="240"/>
      <c r="EO4" s="240"/>
      <c r="EP4" s="240"/>
      <c r="EQ4" s="240"/>
      <c r="ER4" s="240"/>
      <c r="ES4" s="241"/>
      <c r="ET4" s="229" t="s">
        <v>24</v>
      </c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2"/>
    </row>
    <row r="5" spans="1:162" ht="75.75" customHeight="1">
      <c r="A5" s="225"/>
      <c r="B5" s="225"/>
      <c r="C5" s="225"/>
      <c r="D5" s="225"/>
      <c r="E5" s="225"/>
      <c r="F5" s="225"/>
      <c r="G5" s="225"/>
      <c r="H5" s="226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8"/>
      <c r="CN5" s="231"/>
      <c r="CO5" s="225"/>
      <c r="CP5" s="225"/>
      <c r="CQ5" s="225"/>
      <c r="CR5" s="225"/>
      <c r="CS5" s="225"/>
      <c r="CT5" s="225"/>
      <c r="CU5" s="226"/>
      <c r="CV5" s="231"/>
      <c r="CW5" s="225"/>
      <c r="CX5" s="225"/>
      <c r="CY5" s="225"/>
      <c r="CZ5" s="225"/>
      <c r="DA5" s="225"/>
      <c r="DB5" s="225"/>
      <c r="DC5" s="225"/>
      <c r="DD5" s="225"/>
      <c r="DE5" s="226"/>
      <c r="DF5" s="234"/>
      <c r="DG5" s="242" t="s">
        <v>84</v>
      </c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4"/>
      <c r="DT5" s="245" t="s">
        <v>85</v>
      </c>
      <c r="DU5" s="246"/>
      <c r="DV5" s="246"/>
      <c r="DW5" s="246"/>
      <c r="DX5" s="246"/>
      <c r="DY5" s="246"/>
      <c r="DZ5" s="246"/>
      <c r="EA5" s="246"/>
      <c r="EB5" s="246"/>
      <c r="EC5" s="246"/>
      <c r="ED5" s="246"/>
      <c r="EE5" s="246"/>
      <c r="EF5" s="247"/>
      <c r="EG5" s="245" t="s">
        <v>86</v>
      </c>
      <c r="EH5" s="246"/>
      <c r="EI5" s="246"/>
      <c r="EJ5" s="246"/>
      <c r="EK5" s="246"/>
      <c r="EL5" s="246"/>
      <c r="EM5" s="246"/>
      <c r="EN5" s="246"/>
      <c r="EO5" s="246"/>
      <c r="EP5" s="246"/>
      <c r="EQ5" s="246"/>
      <c r="ER5" s="246"/>
      <c r="ES5" s="247"/>
      <c r="ET5" s="231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6"/>
    </row>
    <row r="6" spans="1:162" ht="18" customHeight="1" thickBot="1">
      <c r="A6" s="248" t="s">
        <v>28</v>
      </c>
      <c r="B6" s="248"/>
      <c r="C6" s="248"/>
      <c r="D6" s="248"/>
      <c r="E6" s="248"/>
      <c r="F6" s="248"/>
      <c r="G6" s="248"/>
      <c r="H6" s="249"/>
      <c r="I6" s="248" t="s">
        <v>29</v>
      </c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9"/>
      <c r="CN6" s="250" t="s">
        <v>30</v>
      </c>
      <c r="CO6" s="251"/>
      <c r="CP6" s="251"/>
      <c r="CQ6" s="251"/>
      <c r="CR6" s="251"/>
      <c r="CS6" s="251"/>
      <c r="CT6" s="251"/>
      <c r="CU6" s="252"/>
      <c r="CV6" s="250" t="s">
        <v>31</v>
      </c>
      <c r="CW6" s="251"/>
      <c r="CX6" s="251"/>
      <c r="CY6" s="251"/>
      <c r="CZ6" s="251"/>
      <c r="DA6" s="251"/>
      <c r="DB6" s="251"/>
      <c r="DC6" s="251"/>
      <c r="DD6" s="251"/>
      <c r="DE6" s="252"/>
      <c r="DF6" s="39" t="s">
        <v>162</v>
      </c>
      <c r="DG6" s="253" t="s">
        <v>32</v>
      </c>
      <c r="DH6" s="254"/>
      <c r="DI6" s="254"/>
      <c r="DJ6" s="254"/>
      <c r="DK6" s="254"/>
      <c r="DL6" s="254"/>
      <c r="DM6" s="254"/>
      <c r="DN6" s="254"/>
      <c r="DO6" s="254"/>
      <c r="DP6" s="254"/>
      <c r="DQ6" s="254"/>
      <c r="DR6" s="254"/>
      <c r="DS6" s="255"/>
      <c r="DT6" s="250" t="s">
        <v>33</v>
      </c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2"/>
      <c r="EG6" s="250" t="s">
        <v>34</v>
      </c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2"/>
      <c r="ET6" s="250" t="s">
        <v>35</v>
      </c>
      <c r="EU6" s="251"/>
      <c r="EV6" s="251"/>
      <c r="EW6" s="251"/>
      <c r="EX6" s="251"/>
      <c r="EY6" s="251"/>
      <c r="EZ6" s="251"/>
      <c r="FA6" s="251"/>
      <c r="FB6" s="251"/>
      <c r="FC6" s="251"/>
      <c r="FD6" s="251"/>
      <c r="FE6" s="251"/>
      <c r="FF6" s="252"/>
    </row>
    <row r="7" spans="1:162" ht="19.5" customHeight="1">
      <c r="A7" s="256">
        <v>1</v>
      </c>
      <c r="B7" s="256"/>
      <c r="C7" s="256"/>
      <c r="D7" s="256"/>
      <c r="E7" s="256"/>
      <c r="F7" s="256"/>
      <c r="G7" s="256"/>
      <c r="H7" s="257"/>
      <c r="I7" s="258" t="s">
        <v>87</v>
      </c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60" t="s">
        <v>88</v>
      </c>
      <c r="CO7" s="261"/>
      <c r="CP7" s="261"/>
      <c r="CQ7" s="261"/>
      <c r="CR7" s="261"/>
      <c r="CS7" s="261"/>
      <c r="CT7" s="261"/>
      <c r="CU7" s="261"/>
      <c r="CV7" s="262" t="s">
        <v>135</v>
      </c>
      <c r="CW7" s="262"/>
      <c r="CX7" s="262"/>
      <c r="CY7" s="262"/>
      <c r="CZ7" s="262"/>
      <c r="DA7" s="262"/>
      <c r="DB7" s="262"/>
      <c r="DC7" s="262"/>
      <c r="DD7" s="262"/>
      <c r="DE7" s="262"/>
      <c r="DF7" s="40" t="s">
        <v>38</v>
      </c>
      <c r="DG7" s="263">
        <f>SUM(DG8)</f>
        <v>2603529.5</v>
      </c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4">
        <f>SUM(DT8)</f>
        <v>2492500</v>
      </c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4"/>
      <c r="EG7" s="264">
        <f>SUM(EG8)</f>
        <v>2591700</v>
      </c>
      <c r="EH7" s="264"/>
      <c r="EI7" s="264"/>
      <c r="EJ7" s="264"/>
      <c r="EK7" s="264"/>
      <c r="EL7" s="264"/>
      <c r="EM7" s="264"/>
      <c r="EN7" s="264"/>
      <c r="EO7" s="264"/>
      <c r="EP7" s="264"/>
      <c r="EQ7" s="264"/>
      <c r="ER7" s="264"/>
      <c r="ES7" s="264"/>
      <c r="ET7" s="264"/>
      <c r="EU7" s="264"/>
      <c r="EV7" s="264"/>
      <c r="EW7" s="264"/>
      <c r="EX7" s="264"/>
      <c r="EY7" s="264"/>
      <c r="EZ7" s="264"/>
      <c r="FA7" s="264"/>
      <c r="FB7" s="264"/>
      <c r="FC7" s="264"/>
      <c r="FD7" s="264"/>
      <c r="FE7" s="264"/>
      <c r="FF7" s="265"/>
    </row>
    <row r="8" spans="1:162" ht="36" customHeight="1">
      <c r="A8" s="266" t="s">
        <v>89</v>
      </c>
      <c r="B8" s="266"/>
      <c r="C8" s="266"/>
      <c r="D8" s="266"/>
      <c r="E8" s="266"/>
      <c r="F8" s="266"/>
      <c r="G8" s="266"/>
      <c r="H8" s="267"/>
      <c r="I8" s="268" t="s">
        <v>90</v>
      </c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69"/>
      <c r="CI8" s="269"/>
      <c r="CJ8" s="269"/>
      <c r="CK8" s="269"/>
      <c r="CL8" s="269"/>
      <c r="CM8" s="270"/>
      <c r="CN8" s="271" t="s">
        <v>91</v>
      </c>
      <c r="CO8" s="272"/>
      <c r="CP8" s="272"/>
      <c r="CQ8" s="272"/>
      <c r="CR8" s="272"/>
      <c r="CS8" s="272"/>
      <c r="CT8" s="272"/>
      <c r="CU8" s="272"/>
      <c r="CV8" s="273" t="s">
        <v>135</v>
      </c>
      <c r="CW8" s="266"/>
      <c r="CX8" s="266"/>
      <c r="CY8" s="266"/>
      <c r="CZ8" s="266"/>
      <c r="DA8" s="266"/>
      <c r="DB8" s="266"/>
      <c r="DC8" s="266"/>
      <c r="DD8" s="266"/>
      <c r="DE8" s="267"/>
      <c r="DF8" s="38" t="s">
        <v>38</v>
      </c>
      <c r="DG8" s="274">
        <f>SUM(DG9,DG11)</f>
        <v>2603529.5</v>
      </c>
      <c r="DH8" s="274"/>
      <c r="DI8" s="274"/>
      <c r="DJ8" s="274"/>
      <c r="DK8" s="274"/>
      <c r="DL8" s="274"/>
      <c r="DM8" s="274"/>
      <c r="DN8" s="274"/>
      <c r="DO8" s="274"/>
      <c r="DP8" s="274"/>
      <c r="DQ8" s="274"/>
      <c r="DR8" s="274"/>
      <c r="DS8" s="274"/>
      <c r="DT8" s="274">
        <f>SUM(DT9,DT11)</f>
        <v>2492500</v>
      </c>
      <c r="DU8" s="274"/>
      <c r="DV8" s="274"/>
      <c r="DW8" s="274"/>
      <c r="DX8" s="274"/>
      <c r="DY8" s="274"/>
      <c r="DZ8" s="274"/>
      <c r="EA8" s="274"/>
      <c r="EB8" s="274"/>
      <c r="EC8" s="274"/>
      <c r="ED8" s="274"/>
      <c r="EE8" s="274"/>
      <c r="EF8" s="274"/>
      <c r="EG8" s="274">
        <f>SUM(EG9,EG11)</f>
        <v>2591700</v>
      </c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  <c r="FB8" s="274"/>
      <c r="FC8" s="274"/>
      <c r="FD8" s="274"/>
      <c r="FE8" s="274"/>
      <c r="FF8" s="275"/>
    </row>
    <row r="9" spans="1:162" ht="57" customHeight="1">
      <c r="A9" s="266" t="s">
        <v>169</v>
      </c>
      <c r="B9" s="266"/>
      <c r="C9" s="266"/>
      <c r="D9" s="266"/>
      <c r="E9" s="266"/>
      <c r="F9" s="266"/>
      <c r="G9" s="266"/>
      <c r="H9" s="267"/>
      <c r="I9" s="268" t="s">
        <v>92</v>
      </c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70"/>
      <c r="CN9" s="271" t="s">
        <v>93</v>
      </c>
      <c r="CO9" s="272"/>
      <c r="CP9" s="272"/>
      <c r="CQ9" s="272"/>
      <c r="CR9" s="272"/>
      <c r="CS9" s="272"/>
      <c r="CT9" s="272"/>
      <c r="CU9" s="272"/>
      <c r="CV9" s="273" t="s">
        <v>135</v>
      </c>
      <c r="CW9" s="266"/>
      <c r="CX9" s="266"/>
      <c r="CY9" s="266"/>
      <c r="CZ9" s="266"/>
      <c r="DA9" s="266"/>
      <c r="DB9" s="266"/>
      <c r="DC9" s="266"/>
      <c r="DD9" s="266"/>
      <c r="DE9" s="267"/>
      <c r="DF9" s="38" t="s">
        <v>38</v>
      </c>
      <c r="DG9" s="274">
        <f>DG10</f>
        <v>2428129.5</v>
      </c>
      <c r="DH9" s="274"/>
      <c r="DI9" s="274"/>
      <c r="DJ9" s="274"/>
      <c r="DK9" s="274"/>
      <c r="DL9" s="274"/>
      <c r="DM9" s="274"/>
      <c r="DN9" s="274"/>
      <c r="DO9" s="274"/>
      <c r="DP9" s="274"/>
      <c r="DQ9" s="274"/>
      <c r="DR9" s="274"/>
      <c r="DS9" s="274"/>
      <c r="DT9" s="274">
        <f>DT10</f>
        <v>2429500</v>
      </c>
      <c r="DU9" s="274"/>
      <c r="DV9" s="274"/>
      <c r="DW9" s="274"/>
      <c r="DX9" s="274"/>
      <c r="DY9" s="274"/>
      <c r="DZ9" s="274"/>
      <c r="EA9" s="274"/>
      <c r="EB9" s="274"/>
      <c r="EC9" s="274"/>
      <c r="ED9" s="274"/>
      <c r="EE9" s="274"/>
      <c r="EF9" s="274"/>
      <c r="EG9" s="274">
        <f>EG10</f>
        <v>2525700</v>
      </c>
      <c r="EH9" s="274"/>
      <c r="EI9" s="274"/>
      <c r="EJ9" s="274"/>
      <c r="EK9" s="274"/>
      <c r="EL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5"/>
    </row>
    <row r="10" spans="1:162" ht="37.5" customHeight="1">
      <c r="A10" s="266" t="s">
        <v>170</v>
      </c>
      <c r="B10" s="266"/>
      <c r="C10" s="266"/>
      <c r="D10" s="266"/>
      <c r="E10" s="266"/>
      <c r="F10" s="266"/>
      <c r="G10" s="266"/>
      <c r="H10" s="267"/>
      <c r="I10" s="268" t="s">
        <v>94</v>
      </c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70"/>
      <c r="CN10" s="271" t="s">
        <v>95</v>
      </c>
      <c r="CO10" s="272"/>
      <c r="CP10" s="272"/>
      <c r="CQ10" s="272"/>
      <c r="CR10" s="272"/>
      <c r="CS10" s="272"/>
      <c r="CT10" s="272"/>
      <c r="CU10" s="272"/>
      <c r="CV10" s="273" t="s">
        <v>135</v>
      </c>
      <c r="CW10" s="266"/>
      <c r="CX10" s="266"/>
      <c r="CY10" s="266"/>
      <c r="CZ10" s="266"/>
      <c r="DA10" s="266"/>
      <c r="DB10" s="266"/>
      <c r="DC10" s="266"/>
      <c r="DD10" s="266"/>
      <c r="DE10" s="267"/>
      <c r="DF10" s="38" t="s">
        <v>38</v>
      </c>
      <c r="DG10" s="274">
        <v>2428129.5</v>
      </c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>
        <v>2429500</v>
      </c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>
        <v>2525700</v>
      </c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5"/>
    </row>
    <row r="11" spans="1:162" ht="42" customHeight="1">
      <c r="A11" s="266" t="s">
        <v>171</v>
      </c>
      <c r="B11" s="266"/>
      <c r="C11" s="266"/>
      <c r="D11" s="266"/>
      <c r="E11" s="266"/>
      <c r="F11" s="266"/>
      <c r="G11" s="266"/>
      <c r="H11" s="267"/>
      <c r="I11" s="268" t="s">
        <v>96</v>
      </c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70"/>
      <c r="CN11" s="271" t="s">
        <v>97</v>
      </c>
      <c r="CO11" s="272"/>
      <c r="CP11" s="272"/>
      <c r="CQ11" s="272"/>
      <c r="CR11" s="272"/>
      <c r="CS11" s="272"/>
      <c r="CT11" s="272"/>
      <c r="CU11" s="272"/>
      <c r="CV11" s="273" t="s">
        <v>135</v>
      </c>
      <c r="CW11" s="266"/>
      <c r="CX11" s="266"/>
      <c r="CY11" s="266"/>
      <c r="CZ11" s="266"/>
      <c r="DA11" s="266"/>
      <c r="DB11" s="266"/>
      <c r="DC11" s="266"/>
      <c r="DD11" s="266"/>
      <c r="DE11" s="267"/>
      <c r="DF11" s="38" t="s">
        <v>38</v>
      </c>
      <c r="DG11" s="274">
        <f>DG12</f>
        <v>175400</v>
      </c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>
        <f>DT12</f>
        <v>63000</v>
      </c>
      <c r="DU11" s="274"/>
      <c r="DV11" s="274"/>
      <c r="DW11" s="274"/>
      <c r="DX11" s="274"/>
      <c r="DY11" s="274"/>
      <c r="DZ11" s="274"/>
      <c r="EA11" s="274"/>
      <c r="EB11" s="274"/>
      <c r="EC11" s="274"/>
      <c r="ED11" s="274"/>
      <c r="EE11" s="274"/>
      <c r="EF11" s="274"/>
      <c r="EG11" s="274">
        <f>EG12</f>
        <v>66000</v>
      </c>
      <c r="EH11" s="274"/>
      <c r="EI11" s="274"/>
      <c r="EJ11" s="274"/>
      <c r="EK11" s="274"/>
      <c r="EL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5"/>
    </row>
    <row r="12" spans="1:162" ht="32.25" customHeight="1">
      <c r="A12" s="266" t="s">
        <v>172</v>
      </c>
      <c r="B12" s="266"/>
      <c r="C12" s="266"/>
      <c r="D12" s="266"/>
      <c r="E12" s="266"/>
      <c r="F12" s="266"/>
      <c r="G12" s="266"/>
      <c r="H12" s="267"/>
      <c r="I12" s="268" t="s">
        <v>94</v>
      </c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70"/>
      <c r="CN12" s="271" t="s">
        <v>98</v>
      </c>
      <c r="CO12" s="272"/>
      <c r="CP12" s="272"/>
      <c r="CQ12" s="272"/>
      <c r="CR12" s="272"/>
      <c r="CS12" s="272"/>
      <c r="CT12" s="272"/>
      <c r="CU12" s="272"/>
      <c r="CV12" s="273" t="s">
        <v>135</v>
      </c>
      <c r="CW12" s="266"/>
      <c r="CX12" s="266"/>
      <c r="CY12" s="266"/>
      <c r="CZ12" s="266"/>
      <c r="DA12" s="266"/>
      <c r="DB12" s="266"/>
      <c r="DC12" s="266"/>
      <c r="DD12" s="266"/>
      <c r="DE12" s="267"/>
      <c r="DF12" s="38" t="s">
        <v>38</v>
      </c>
      <c r="DG12" s="274">
        <v>175400</v>
      </c>
      <c r="DH12" s="274"/>
      <c r="DI12" s="274"/>
      <c r="DJ12" s="274"/>
      <c r="DK12" s="274"/>
      <c r="DL12" s="274"/>
      <c r="DM12" s="274"/>
      <c r="DN12" s="274"/>
      <c r="DO12" s="274"/>
      <c r="DP12" s="274"/>
      <c r="DQ12" s="274"/>
      <c r="DR12" s="274"/>
      <c r="DS12" s="274"/>
      <c r="DT12" s="274">
        <v>63000</v>
      </c>
      <c r="DU12" s="274"/>
      <c r="DV12" s="274"/>
      <c r="DW12" s="274"/>
      <c r="DX12" s="274"/>
      <c r="DY12" s="274"/>
      <c r="DZ12" s="274"/>
      <c r="EA12" s="274"/>
      <c r="EB12" s="274"/>
      <c r="EC12" s="274"/>
      <c r="ED12" s="274"/>
      <c r="EE12" s="274"/>
      <c r="EF12" s="274"/>
      <c r="EG12" s="274">
        <v>66000</v>
      </c>
      <c r="EH12" s="274"/>
      <c r="EI12" s="274"/>
      <c r="EJ12" s="274"/>
      <c r="EK12" s="274"/>
      <c r="EL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4"/>
      <c r="FE12" s="274"/>
      <c r="FF12" s="275"/>
    </row>
    <row r="13" spans="1:162" ht="35.25" customHeight="1">
      <c r="A13" s="256" t="s">
        <v>29</v>
      </c>
      <c r="B13" s="256"/>
      <c r="C13" s="256"/>
      <c r="D13" s="256"/>
      <c r="E13" s="256"/>
      <c r="F13" s="256"/>
      <c r="G13" s="256"/>
      <c r="H13" s="257"/>
      <c r="I13" s="276" t="s">
        <v>99</v>
      </c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58"/>
      <c r="CN13" s="278" t="s">
        <v>100</v>
      </c>
      <c r="CO13" s="279"/>
      <c r="CP13" s="279"/>
      <c r="CQ13" s="279"/>
      <c r="CR13" s="279"/>
      <c r="CS13" s="279"/>
      <c r="CT13" s="279"/>
      <c r="CU13" s="279"/>
      <c r="CV13" s="273" t="s">
        <v>135</v>
      </c>
      <c r="CW13" s="266"/>
      <c r="CX13" s="266"/>
      <c r="CY13" s="266"/>
      <c r="CZ13" s="266"/>
      <c r="DA13" s="266"/>
      <c r="DB13" s="266"/>
      <c r="DC13" s="266"/>
      <c r="DD13" s="266"/>
      <c r="DE13" s="267"/>
      <c r="DF13" s="38" t="s">
        <v>38</v>
      </c>
      <c r="DG13" s="274">
        <f>SUM(DG14:DS16)</f>
        <v>2603529.5</v>
      </c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>
        <f>SUM(DT14:EF16)</f>
        <v>2492500</v>
      </c>
      <c r="DU13" s="274"/>
      <c r="DV13" s="274"/>
      <c r="DW13" s="274"/>
      <c r="DX13" s="274"/>
      <c r="DY13" s="274"/>
      <c r="DZ13" s="274"/>
      <c r="EA13" s="274"/>
      <c r="EB13" s="274"/>
      <c r="EC13" s="274"/>
      <c r="ED13" s="274"/>
      <c r="EE13" s="274"/>
      <c r="EF13" s="274"/>
      <c r="EG13" s="274">
        <f>SUM(EG14:ES16)</f>
        <v>2591700</v>
      </c>
      <c r="EH13" s="274"/>
      <c r="EI13" s="274"/>
      <c r="EJ13" s="274"/>
      <c r="EK13" s="274"/>
      <c r="EL13" s="274"/>
      <c r="EM13" s="274"/>
      <c r="EN13" s="274"/>
      <c r="EO13" s="274"/>
      <c r="EP13" s="274"/>
      <c r="EQ13" s="274"/>
      <c r="ER13" s="274"/>
      <c r="ES13" s="274"/>
      <c r="ET13" s="274"/>
      <c r="EU13" s="274"/>
      <c r="EV13" s="274"/>
      <c r="EW13" s="274"/>
      <c r="EX13" s="274"/>
      <c r="EY13" s="274"/>
      <c r="EZ13" s="274"/>
      <c r="FA13" s="274"/>
      <c r="FB13" s="274"/>
      <c r="FC13" s="274"/>
      <c r="FD13" s="274"/>
      <c r="FE13" s="274"/>
      <c r="FF13" s="275"/>
    </row>
    <row r="14" spans="1:163" s="21" customFormat="1" ht="28.5" customHeight="1">
      <c r="A14" s="239"/>
      <c r="B14" s="239"/>
      <c r="C14" s="239"/>
      <c r="D14" s="239"/>
      <c r="E14" s="239"/>
      <c r="F14" s="239"/>
      <c r="G14" s="239"/>
      <c r="H14" s="280"/>
      <c r="I14" s="283" t="s">
        <v>120</v>
      </c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5" t="s">
        <v>101</v>
      </c>
      <c r="CO14" s="286"/>
      <c r="CP14" s="286"/>
      <c r="CQ14" s="286"/>
      <c r="CR14" s="286"/>
      <c r="CS14" s="286"/>
      <c r="CT14" s="286"/>
      <c r="CU14" s="286"/>
      <c r="CV14" s="286" t="s">
        <v>135</v>
      </c>
      <c r="CW14" s="286"/>
      <c r="CX14" s="286"/>
      <c r="CY14" s="286"/>
      <c r="CZ14" s="286"/>
      <c r="DA14" s="286"/>
      <c r="DB14" s="286"/>
      <c r="DC14" s="286"/>
      <c r="DD14" s="286"/>
      <c r="DE14" s="286"/>
      <c r="DF14" s="43" t="s">
        <v>38</v>
      </c>
      <c r="DG14" s="274">
        <v>2603529.5</v>
      </c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87"/>
      <c r="DU14" s="287"/>
      <c r="DV14" s="287"/>
      <c r="DW14" s="287"/>
      <c r="DX14" s="287"/>
      <c r="DY14" s="287"/>
      <c r="DZ14" s="287"/>
      <c r="EA14" s="287"/>
      <c r="EB14" s="287"/>
      <c r="EC14" s="287"/>
      <c r="ED14" s="287"/>
      <c r="EE14" s="287"/>
      <c r="EF14" s="287"/>
      <c r="EG14" s="287"/>
      <c r="EH14" s="287"/>
      <c r="EI14" s="287"/>
      <c r="EJ14" s="287"/>
      <c r="EK14" s="287"/>
      <c r="EL14" s="287"/>
      <c r="EM14" s="287"/>
      <c r="EN14" s="287"/>
      <c r="EO14" s="287"/>
      <c r="EP14" s="287"/>
      <c r="EQ14" s="287"/>
      <c r="ER14" s="287"/>
      <c r="ES14" s="287"/>
      <c r="ET14" s="287"/>
      <c r="EU14" s="287"/>
      <c r="EV14" s="287"/>
      <c r="EW14" s="287"/>
      <c r="EX14" s="287"/>
      <c r="EY14" s="287"/>
      <c r="EZ14" s="287"/>
      <c r="FA14" s="287"/>
      <c r="FB14" s="287"/>
      <c r="FC14" s="287"/>
      <c r="FD14" s="287"/>
      <c r="FE14" s="287"/>
      <c r="FF14" s="290"/>
      <c r="FG14" s="20"/>
    </row>
    <row r="15" spans="1:162" s="21" customFormat="1" ht="24.75" customHeight="1">
      <c r="A15" s="281"/>
      <c r="B15" s="281"/>
      <c r="C15" s="281"/>
      <c r="D15" s="281"/>
      <c r="E15" s="281"/>
      <c r="F15" s="281"/>
      <c r="G15" s="281"/>
      <c r="H15" s="282"/>
      <c r="I15" s="291" t="s">
        <v>120</v>
      </c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83"/>
      <c r="CN15" s="285" t="s">
        <v>101</v>
      </c>
      <c r="CO15" s="286"/>
      <c r="CP15" s="286"/>
      <c r="CQ15" s="286"/>
      <c r="CR15" s="286"/>
      <c r="CS15" s="286"/>
      <c r="CT15" s="286"/>
      <c r="CU15" s="286"/>
      <c r="CV15" s="286" t="s">
        <v>165</v>
      </c>
      <c r="CW15" s="286"/>
      <c r="CX15" s="286"/>
      <c r="CY15" s="286"/>
      <c r="CZ15" s="286"/>
      <c r="DA15" s="286"/>
      <c r="DB15" s="286"/>
      <c r="DC15" s="286"/>
      <c r="DD15" s="286"/>
      <c r="DE15" s="286"/>
      <c r="DF15" s="43" t="s">
        <v>38</v>
      </c>
      <c r="DG15" s="287"/>
      <c r="DH15" s="287"/>
      <c r="DI15" s="287"/>
      <c r="DJ15" s="287"/>
      <c r="DK15" s="287"/>
      <c r="DL15" s="287"/>
      <c r="DM15" s="287"/>
      <c r="DN15" s="287"/>
      <c r="DO15" s="287"/>
      <c r="DP15" s="287"/>
      <c r="DQ15" s="287"/>
      <c r="DR15" s="287"/>
      <c r="DS15" s="287"/>
      <c r="DT15" s="287">
        <v>2492500</v>
      </c>
      <c r="DU15" s="287"/>
      <c r="DV15" s="287"/>
      <c r="DW15" s="287"/>
      <c r="DX15" s="287"/>
      <c r="DY15" s="287"/>
      <c r="DZ15" s="287"/>
      <c r="EA15" s="287"/>
      <c r="EB15" s="287"/>
      <c r="EC15" s="287"/>
      <c r="ED15" s="287"/>
      <c r="EE15" s="287"/>
      <c r="EF15" s="287"/>
      <c r="EG15" s="287"/>
      <c r="EH15" s="287"/>
      <c r="EI15" s="287"/>
      <c r="EJ15" s="287"/>
      <c r="EK15" s="287"/>
      <c r="EL15" s="287"/>
      <c r="EM15" s="287"/>
      <c r="EN15" s="287"/>
      <c r="EO15" s="287"/>
      <c r="EP15" s="287"/>
      <c r="EQ15" s="287"/>
      <c r="ER15" s="287"/>
      <c r="ES15" s="287"/>
      <c r="ET15" s="287"/>
      <c r="EU15" s="287"/>
      <c r="EV15" s="287"/>
      <c r="EW15" s="287"/>
      <c r="EX15" s="287"/>
      <c r="EY15" s="287"/>
      <c r="EZ15" s="287"/>
      <c r="FA15" s="287"/>
      <c r="FB15" s="287"/>
      <c r="FC15" s="287"/>
      <c r="FD15" s="287"/>
      <c r="FE15" s="287"/>
      <c r="FF15" s="290"/>
    </row>
    <row r="16" spans="1:162" s="21" customFormat="1" ht="24" customHeight="1">
      <c r="A16" s="281"/>
      <c r="B16" s="281"/>
      <c r="C16" s="281"/>
      <c r="D16" s="281"/>
      <c r="E16" s="281"/>
      <c r="F16" s="281"/>
      <c r="G16" s="281"/>
      <c r="H16" s="282"/>
      <c r="I16" s="288" t="s">
        <v>120</v>
      </c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5" t="s">
        <v>101</v>
      </c>
      <c r="CO16" s="286"/>
      <c r="CP16" s="286"/>
      <c r="CQ16" s="286"/>
      <c r="CR16" s="286"/>
      <c r="CS16" s="286"/>
      <c r="CT16" s="286"/>
      <c r="CU16" s="286"/>
      <c r="CV16" s="286" t="s">
        <v>175</v>
      </c>
      <c r="CW16" s="286"/>
      <c r="CX16" s="286"/>
      <c r="CY16" s="286"/>
      <c r="CZ16" s="286"/>
      <c r="DA16" s="286"/>
      <c r="DB16" s="286"/>
      <c r="DC16" s="286"/>
      <c r="DD16" s="286"/>
      <c r="DE16" s="286"/>
      <c r="DF16" s="43" t="s">
        <v>38</v>
      </c>
      <c r="DG16" s="287"/>
      <c r="DH16" s="287"/>
      <c r="DI16" s="287"/>
      <c r="DJ16" s="287"/>
      <c r="DK16" s="287"/>
      <c r="DL16" s="287"/>
      <c r="DM16" s="287"/>
      <c r="DN16" s="287"/>
      <c r="DO16" s="287"/>
      <c r="DP16" s="287"/>
      <c r="DQ16" s="287"/>
      <c r="DR16" s="287"/>
      <c r="DS16" s="287"/>
      <c r="DT16" s="287"/>
      <c r="DU16" s="287"/>
      <c r="DV16" s="287"/>
      <c r="DW16" s="287"/>
      <c r="DX16" s="287"/>
      <c r="DY16" s="287"/>
      <c r="DZ16" s="287"/>
      <c r="EA16" s="287"/>
      <c r="EB16" s="287"/>
      <c r="EC16" s="287"/>
      <c r="ED16" s="287"/>
      <c r="EE16" s="287"/>
      <c r="EF16" s="287"/>
      <c r="EG16" s="287">
        <v>2591700</v>
      </c>
      <c r="EH16" s="287"/>
      <c r="EI16" s="287"/>
      <c r="EJ16" s="287"/>
      <c r="EK16" s="287"/>
      <c r="EL16" s="287"/>
      <c r="EM16" s="287"/>
      <c r="EN16" s="287"/>
      <c r="EO16" s="287"/>
      <c r="EP16" s="287"/>
      <c r="EQ16" s="287"/>
      <c r="ER16" s="287"/>
      <c r="ES16" s="287"/>
      <c r="ET16" s="287"/>
      <c r="EU16" s="287"/>
      <c r="EV16" s="287"/>
      <c r="EW16" s="287"/>
      <c r="EX16" s="287"/>
      <c r="EY16" s="287"/>
      <c r="EZ16" s="287"/>
      <c r="FA16" s="287"/>
      <c r="FB16" s="287"/>
      <c r="FC16" s="287"/>
      <c r="FD16" s="287"/>
      <c r="FE16" s="287"/>
      <c r="FF16" s="290"/>
    </row>
    <row r="17" spans="1:162" ht="35.25" customHeight="1">
      <c r="A17" s="256" t="s">
        <v>30</v>
      </c>
      <c r="B17" s="256"/>
      <c r="C17" s="256"/>
      <c r="D17" s="256"/>
      <c r="E17" s="256"/>
      <c r="F17" s="256"/>
      <c r="G17" s="256"/>
      <c r="H17" s="257"/>
      <c r="I17" s="292" t="s">
        <v>102</v>
      </c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78" t="s">
        <v>103</v>
      </c>
      <c r="CO17" s="279"/>
      <c r="CP17" s="279"/>
      <c r="CQ17" s="279"/>
      <c r="CR17" s="279"/>
      <c r="CS17" s="279"/>
      <c r="CT17" s="279"/>
      <c r="CU17" s="279"/>
      <c r="CV17" s="272" t="s">
        <v>38</v>
      </c>
      <c r="CW17" s="272"/>
      <c r="CX17" s="272"/>
      <c r="CY17" s="272"/>
      <c r="CZ17" s="272"/>
      <c r="DA17" s="272"/>
      <c r="DB17" s="272"/>
      <c r="DC17" s="272"/>
      <c r="DD17" s="272"/>
      <c r="DE17" s="272"/>
      <c r="DF17" s="38" t="s">
        <v>38</v>
      </c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275"/>
    </row>
    <row r="18" spans="1:162" s="21" customFormat="1" ht="18.75" customHeight="1">
      <c r="A18" s="8"/>
      <c r="B18" s="8"/>
      <c r="C18" s="8"/>
      <c r="D18" s="8"/>
      <c r="E18" s="8"/>
      <c r="F18" s="8"/>
      <c r="G18" s="8"/>
      <c r="H18" s="8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8"/>
      <c r="CO18" s="8"/>
      <c r="CP18" s="8"/>
      <c r="CQ18" s="8"/>
      <c r="CR18" s="8"/>
      <c r="CS18" s="8"/>
      <c r="CT18" s="8"/>
      <c r="CU18" s="8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</row>
    <row r="19" spans="9:167" ht="18.75" customHeight="1">
      <c r="I19" s="6" t="s">
        <v>104</v>
      </c>
      <c r="DF19" s="25"/>
      <c r="FG19" s="111"/>
      <c r="FH19" s="111"/>
      <c r="FI19" s="111"/>
      <c r="FJ19" s="111"/>
      <c r="FK19" s="111"/>
    </row>
    <row r="20" spans="9:167" ht="18.75" customHeight="1">
      <c r="I20" s="6" t="s">
        <v>105</v>
      </c>
      <c r="AQ20" s="293" t="s">
        <v>114</v>
      </c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Y20" s="293" t="s">
        <v>122</v>
      </c>
      <c r="BZ20" s="293"/>
      <c r="CA20" s="293"/>
      <c r="CB20" s="293"/>
      <c r="CC20" s="293"/>
      <c r="CD20" s="293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  <c r="FG20" s="111"/>
      <c r="FH20" s="111"/>
      <c r="FI20" s="111"/>
      <c r="FJ20" s="111"/>
      <c r="FK20" s="111"/>
    </row>
    <row r="21" spans="43:167" ht="18.75" customHeight="1">
      <c r="AQ21" s="295" t="s">
        <v>106</v>
      </c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  <c r="BE21" s="295"/>
      <c r="BF21" s="295"/>
      <c r="BG21" s="295"/>
      <c r="BH21" s="295"/>
      <c r="BI21" s="1"/>
      <c r="BJ21" s="1"/>
      <c r="BK21" s="295" t="s">
        <v>2</v>
      </c>
      <c r="BL21" s="295"/>
      <c r="BM21" s="295"/>
      <c r="BN21" s="295"/>
      <c r="BO21" s="295"/>
      <c r="BP21" s="295"/>
      <c r="BQ21" s="295"/>
      <c r="BR21" s="295"/>
      <c r="BS21" s="295"/>
      <c r="BT21" s="295"/>
      <c r="BU21" s="295"/>
      <c r="BV21" s="295"/>
      <c r="BW21" s="1"/>
      <c r="BX21" s="1"/>
      <c r="BY21" s="295" t="s">
        <v>3</v>
      </c>
      <c r="BZ21" s="295"/>
      <c r="CA21" s="295"/>
      <c r="CB21" s="295"/>
      <c r="CC21" s="295"/>
      <c r="CD21" s="295"/>
      <c r="CE21" s="295"/>
      <c r="CF21" s="295"/>
      <c r="CG21" s="295"/>
      <c r="CH21" s="295"/>
      <c r="CI21" s="295"/>
      <c r="CJ21" s="295"/>
      <c r="CK21" s="295"/>
      <c r="CL21" s="295"/>
      <c r="CM21" s="295"/>
      <c r="CN21" s="295"/>
      <c r="CO21" s="295"/>
      <c r="CP21" s="295"/>
      <c r="CQ21" s="295"/>
      <c r="CR21" s="295"/>
      <c r="FG21" s="111"/>
      <c r="FH21" s="111"/>
      <c r="FI21" s="111"/>
      <c r="FJ21" s="111"/>
      <c r="FK21" s="111"/>
    </row>
    <row r="22" spans="43:167" ht="18.75" customHeight="1"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FG22" s="111"/>
      <c r="FH22" s="111"/>
      <c r="FI22" s="111"/>
      <c r="FJ22" s="111"/>
      <c r="FK22" s="111"/>
    </row>
    <row r="23" spans="9:96" ht="18.75" customHeight="1">
      <c r="I23" s="6" t="s">
        <v>107</v>
      </c>
      <c r="AM23" s="293" t="s">
        <v>115</v>
      </c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G23" s="293" t="s">
        <v>127</v>
      </c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31"/>
      <c r="BZ23" s="31"/>
      <c r="CA23" s="296" t="s">
        <v>128</v>
      </c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6"/>
      <c r="CM23" s="296"/>
      <c r="CN23" s="296"/>
      <c r="CO23" s="296"/>
      <c r="CP23" s="296"/>
      <c r="CQ23" s="296"/>
      <c r="CR23" s="296"/>
    </row>
    <row r="24" spans="39:96" ht="18.75" customHeight="1">
      <c r="AM24" s="295" t="s">
        <v>106</v>
      </c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  <c r="BE24" s="1"/>
      <c r="BF24" s="1"/>
      <c r="BG24" s="295" t="s">
        <v>108</v>
      </c>
      <c r="BH24" s="295"/>
      <c r="BI24" s="295"/>
      <c r="BJ24" s="295"/>
      <c r="BK24" s="295"/>
      <c r="BL24" s="295"/>
      <c r="BM24" s="295"/>
      <c r="BN24" s="295"/>
      <c r="BO24" s="295"/>
      <c r="BP24" s="295"/>
      <c r="BQ24" s="295"/>
      <c r="BR24" s="295"/>
      <c r="BS24" s="295"/>
      <c r="BT24" s="295"/>
      <c r="BU24" s="295"/>
      <c r="BV24" s="295"/>
      <c r="BW24" s="295"/>
      <c r="BX24" s="295"/>
      <c r="BY24" s="1"/>
      <c r="BZ24" s="1"/>
      <c r="CA24" s="295" t="s">
        <v>109</v>
      </c>
      <c r="CB24" s="295"/>
      <c r="CC24" s="295"/>
      <c r="CD24" s="295"/>
      <c r="CE24" s="295"/>
      <c r="CF24" s="295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</row>
    <row r="25" spans="39:165" ht="18.75" customHeight="1"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FG25" s="16"/>
      <c r="FH25" s="16"/>
      <c r="FI25" s="16"/>
    </row>
    <row r="26" spans="7:165" ht="18.75" customHeight="1">
      <c r="G26" s="31"/>
      <c r="H26" s="31"/>
      <c r="I26" s="297" t="s">
        <v>4</v>
      </c>
      <c r="J26" s="297"/>
      <c r="K26" s="296"/>
      <c r="L26" s="296"/>
      <c r="M26" s="296"/>
      <c r="N26" s="298" t="s">
        <v>4</v>
      </c>
      <c r="O26" s="298"/>
      <c r="P26" s="31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44"/>
      <c r="AG26" s="41" t="s">
        <v>163</v>
      </c>
      <c r="AH26" s="42"/>
      <c r="AI26" s="42"/>
      <c r="AJ26" s="42"/>
      <c r="AK26" s="42"/>
      <c r="AL26" s="45"/>
      <c r="AM26" s="32"/>
      <c r="AN26" s="32"/>
      <c r="AO26" s="32"/>
      <c r="AP26" s="32"/>
      <c r="AQ26" s="32"/>
      <c r="AR26" s="25"/>
      <c r="AS26" s="25"/>
      <c r="FG26" s="16"/>
      <c r="FH26" s="16"/>
      <c r="FI26" s="16"/>
    </row>
    <row r="27" ht="18.75" customHeight="1"/>
    <row r="28" spans="1:91" ht="18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</row>
    <row r="29" spans="1:91" ht="23.25" customHeight="1">
      <c r="A29" s="6" t="s">
        <v>110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6"/>
    </row>
    <row r="30" spans="1:91" ht="19.5" customHeight="1">
      <c r="A30" s="293" t="s">
        <v>116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3"/>
      <c r="BU30" s="293"/>
      <c r="BV30" s="293"/>
      <c r="BW30" s="293"/>
      <c r="BX30" s="293"/>
      <c r="BY30" s="293"/>
      <c r="BZ30" s="293"/>
      <c r="CA30" s="293"/>
      <c r="CB30" s="293"/>
      <c r="CC30" s="293"/>
      <c r="CD30" s="293"/>
      <c r="CE30" s="293"/>
      <c r="CF30" s="293"/>
      <c r="CG30" s="293"/>
      <c r="CH30" s="293"/>
      <c r="CI30" s="293"/>
      <c r="CJ30" s="293"/>
      <c r="CK30" s="293"/>
      <c r="CL30" s="293"/>
      <c r="CM30" s="293"/>
    </row>
    <row r="31" spans="1:91" ht="19.5" customHeight="1">
      <c r="A31" s="299" t="s">
        <v>111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</row>
    <row r="32" spans="1:91" ht="23.2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</row>
    <row r="33" spans="1:91" ht="21" customHeight="1">
      <c r="A33" s="300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25"/>
      <c r="AA33" s="25"/>
      <c r="AB33" s="25"/>
      <c r="AC33" s="25"/>
      <c r="AD33" s="25"/>
      <c r="AE33" s="25"/>
      <c r="AF33" s="25"/>
      <c r="AG33" s="26"/>
      <c r="AH33" s="293" t="s">
        <v>117</v>
      </c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293"/>
      <c r="BR33" s="293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3"/>
      <c r="CD33" s="293"/>
      <c r="CE33" s="293"/>
      <c r="CF33" s="293"/>
      <c r="CG33" s="293"/>
      <c r="CH33" s="293"/>
      <c r="CI33" s="293"/>
      <c r="CJ33" s="293"/>
      <c r="CK33" s="293"/>
      <c r="CL33" s="293"/>
      <c r="CM33" s="293"/>
    </row>
    <row r="34" spans="1:91" ht="17.25" customHeight="1">
      <c r="A34" s="299" t="s">
        <v>2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5"/>
      <c r="AA34" s="25"/>
      <c r="AB34" s="25"/>
      <c r="AC34" s="25"/>
      <c r="AD34" s="25"/>
      <c r="AE34" s="25"/>
      <c r="AF34" s="25"/>
      <c r="AG34" s="25"/>
      <c r="AH34" s="299" t="s">
        <v>3</v>
      </c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</row>
    <row r="35" spans="1:91" ht="18" customHeight="1">
      <c r="A35" s="6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6"/>
    </row>
    <row r="36" spans="1:91" ht="19.5" customHeight="1">
      <c r="A36" s="75" t="s">
        <v>4</v>
      </c>
      <c r="B36" s="75"/>
      <c r="C36" s="296"/>
      <c r="D36" s="296"/>
      <c r="E36" s="296"/>
      <c r="F36" s="298" t="s">
        <v>4</v>
      </c>
      <c r="G36" s="298"/>
      <c r="H36" s="32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7">
        <v>20</v>
      </c>
      <c r="Y36" s="297"/>
      <c r="Z36" s="297"/>
      <c r="AA36" s="301"/>
      <c r="AB36" s="301"/>
      <c r="AC36" s="301"/>
      <c r="AD36" s="45" t="s">
        <v>5</v>
      </c>
      <c r="AE36" s="32"/>
      <c r="AF36" s="32"/>
      <c r="AG36" s="32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6"/>
    </row>
  </sheetData>
  <sheetProtection/>
  <mergeCells count="137">
    <mergeCell ref="A33:Y33"/>
    <mergeCell ref="AH33:CM33"/>
    <mergeCell ref="A34:Y34"/>
    <mergeCell ref="AH34:CM34"/>
    <mergeCell ref="A36:B36"/>
    <mergeCell ref="C36:E36"/>
    <mergeCell ref="F36:G36"/>
    <mergeCell ref="I36:W36"/>
    <mergeCell ref="X36:Z36"/>
    <mergeCell ref="AA36:AC36"/>
    <mergeCell ref="I26:J26"/>
    <mergeCell ref="K26:M26"/>
    <mergeCell ref="N26:O26"/>
    <mergeCell ref="Q26:AE26"/>
    <mergeCell ref="A30:CM30"/>
    <mergeCell ref="A31:CM31"/>
    <mergeCell ref="AM23:BD23"/>
    <mergeCell ref="BG23:BX23"/>
    <mergeCell ref="CA23:CR23"/>
    <mergeCell ref="AM24:BD24"/>
    <mergeCell ref="BG24:BX24"/>
    <mergeCell ref="CA24:CR24"/>
    <mergeCell ref="ET17:FF17"/>
    <mergeCell ref="FG19:FK22"/>
    <mergeCell ref="AQ20:BH20"/>
    <mergeCell ref="BK20:BV20"/>
    <mergeCell ref="BY20:CR20"/>
    <mergeCell ref="AQ21:BH21"/>
    <mergeCell ref="BK21:BV21"/>
    <mergeCell ref="BY21:CR21"/>
    <mergeCell ref="DT16:EF16"/>
    <mergeCell ref="EG16:ES16"/>
    <mergeCell ref="ET16:FF16"/>
    <mergeCell ref="A17:H17"/>
    <mergeCell ref="I17:CM17"/>
    <mergeCell ref="CN17:CU17"/>
    <mergeCell ref="CV17:DE17"/>
    <mergeCell ref="DG17:DS17"/>
    <mergeCell ref="DT17:EF17"/>
    <mergeCell ref="EG17:ES17"/>
    <mergeCell ref="EG14:ES14"/>
    <mergeCell ref="ET14:FF14"/>
    <mergeCell ref="I15:CM15"/>
    <mergeCell ref="CN15:CU15"/>
    <mergeCell ref="CV15:DE15"/>
    <mergeCell ref="DG15:DS15"/>
    <mergeCell ref="DT15:EF15"/>
    <mergeCell ref="EG15:ES15"/>
    <mergeCell ref="ET15:FF15"/>
    <mergeCell ref="A14:H16"/>
    <mergeCell ref="I14:CM14"/>
    <mergeCell ref="CN14:CU14"/>
    <mergeCell ref="CV14:DE14"/>
    <mergeCell ref="DG14:DS14"/>
    <mergeCell ref="DT14:EF14"/>
    <mergeCell ref="I16:CM16"/>
    <mergeCell ref="CN16:CU16"/>
    <mergeCell ref="CV16:DE16"/>
    <mergeCell ref="DG16:DS16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A12:H12"/>
    <mergeCell ref="I12:CM12"/>
    <mergeCell ref="CN12:CU12"/>
    <mergeCell ref="CV12:DE12"/>
    <mergeCell ref="DG12:DS12"/>
    <mergeCell ref="DT12:EF12"/>
    <mergeCell ref="EG10:ES10"/>
    <mergeCell ref="ET10:FF10"/>
    <mergeCell ref="A11:H11"/>
    <mergeCell ref="I11:CM11"/>
    <mergeCell ref="CN11:CU11"/>
    <mergeCell ref="CV11:DE11"/>
    <mergeCell ref="DG11:DS11"/>
    <mergeCell ref="DT11:EF11"/>
    <mergeCell ref="EG11:ES11"/>
    <mergeCell ref="ET11:FF11"/>
    <mergeCell ref="A10:H10"/>
    <mergeCell ref="I10:CM10"/>
    <mergeCell ref="CN10:CU10"/>
    <mergeCell ref="CV10:DE10"/>
    <mergeCell ref="DG10:DS10"/>
    <mergeCell ref="DT10:EF10"/>
    <mergeCell ref="EG8:ES8"/>
    <mergeCell ref="ET8:FF8"/>
    <mergeCell ref="A9:H9"/>
    <mergeCell ref="I9:CM9"/>
    <mergeCell ref="CN9:CU9"/>
    <mergeCell ref="CV9:DE9"/>
    <mergeCell ref="DG9:DS9"/>
    <mergeCell ref="DT9:EF9"/>
    <mergeCell ref="EG9:ES9"/>
    <mergeCell ref="ET9:FF9"/>
    <mergeCell ref="A8:H8"/>
    <mergeCell ref="I8:CM8"/>
    <mergeCell ref="CN8:CU8"/>
    <mergeCell ref="CV8:DE8"/>
    <mergeCell ref="DG8:DS8"/>
    <mergeCell ref="DT8:EF8"/>
    <mergeCell ref="EG6:ES6"/>
    <mergeCell ref="ET6:FF6"/>
    <mergeCell ref="A7:H7"/>
    <mergeCell ref="I7:CM7"/>
    <mergeCell ref="CN7:CU7"/>
    <mergeCell ref="CV7:DE7"/>
    <mergeCell ref="DG7:DS7"/>
    <mergeCell ref="DT7:EF7"/>
    <mergeCell ref="EG7:ES7"/>
    <mergeCell ref="ET7:FF7"/>
    <mergeCell ref="ET4:FF5"/>
    <mergeCell ref="DG5:DS5"/>
    <mergeCell ref="DT5:EF5"/>
    <mergeCell ref="EG5:ES5"/>
    <mergeCell ref="A6:H6"/>
    <mergeCell ref="I6:CM6"/>
    <mergeCell ref="CN6:CU6"/>
    <mergeCell ref="CV6:DE6"/>
    <mergeCell ref="DG6:DS6"/>
    <mergeCell ref="DT6:EF6"/>
    <mergeCell ref="B1:FE1"/>
    <mergeCell ref="A3:H5"/>
    <mergeCell ref="I3:CM5"/>
    <mergeCell ref="CN3:CU5"/>
    <mergeCell ref="CV3:DE5"/>
    <mergeCell ref="DF3:DF5"/>
    <mergeCell ref="DG3:FF3"/>
    <mergeCell ref="DG4:DS4"/>
    <mergeCell ref="DT4:EF4"/>
    <mergeCell ref="EG4:ES4"/>
  </mergeCells>
  <printOptions/>
  <pageMargins left="0.5905511811023623" right="0.5118110236220472" top="0.7874015748031497" bottom="0.3937007874015748" header="0.1968503937007874" footer="0.1968503937007874"/>
  <pageSetup fitToHeight="0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rep:2.50.0.134</dc:description>
  <cp:lastModifiedBy>sov_c</cp:lastModifiedBy>
  <cp:lastPrinted>2023-01-18T06:35:41Z</cp:lastPrinted>
  <dcterms:created xsi:type="dcterms:W3CDTF">2020-01-10T14:15:19Z</dcterms:created>
  <dcterms:modified xsi:type="dcterms:W3CDTF">2023-01-23T12:23:03Z</dcterms:modified>
  <cp:category/>
  <cp:version/>
  <cp:contentType/>
  <cp:contentStatus/>
</cp:coreProperties>
</file>